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PAGE1">'A'!$B$1:$I$70</definedName>
    <definedName name="PAGE2">'A'!$J$1:$Q$70</definedName>
    <definedName name="PAGE3">'A'!$R$1:$Y$70</definedName>
    <definedName name="PAGE4">'A'!$Z$1:$AG$70</definedName>
    <definedName name="PAGE5">'A'!$AH$1:$AO$70</definedName>
    <definedName name="PAGE6">'A'!$AP$1:$AW$70</definedName>
    <definedName name="PAGE7">'A'!$AX$1:$BE$70</definedName>
    <definedName name="PAGE8">'A'!$BF$1:$BL$70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<sst xmlns="http://schemas.openxmlformats.org/spreadsheetml/2006/main" count="337" uniqueCount="163">
  <si>
    <t>Capital consumption, excluding operator dwellings</t>
  </si>
  <si>
    <t xml:space="preserve">  By State, 1949-2011</t>
  </si>
  <si>
    <t>-</t>
  </si>
  <si>
    <t xml:space="preserve">  State</t>
  </si>
  <si>
    <t>¯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</si>
  <si>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</si>
  <si>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</si>
  <si>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</si>
  <si>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</si>
  <si>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</si>
  <si>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</si>
  <si>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</si>
  <si>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</si>
  <si>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</si>
  <si>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</si>
  <si>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</si>
  <si>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</si>
  <si>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</si>
  <si>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</si>
  <si>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</si>
  <si>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</si>
  <si>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</si>
  <si>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</si>
  <si>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</si>
  <si>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</si>
  <si>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</si>
  <si>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</si>
  <si>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</si>
  <si>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</si>
  <si>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</si>
  <si>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</si>
  <si>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</si>
  <si>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</si>
  <si>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</si>
  <si>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</si>
  <si>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</si>
  <si>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</si>
  <si>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</si>
  <si>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</si>
  <si>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</si>
  <si>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</si>
  <si>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</si>
  <si>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</si>
  <si>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</si>
  <si>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</si>
  <si>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</si>
  <si>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</si>
  <si>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</si>
  <si>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</si>
  <si>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</si>
  <si>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</si>
  <si>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</si>
  <si>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</si>
  <si>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</si>
  <si>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</si>
  <si>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</si>
  <si>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See notes at bottom of table</t>
  </si>
  <si>
    <t>Economic Research Service/USDA</t>
  </si>
  <si>
    <t>Information contact: Christopher McGath      202-694-5579      E-Mail: cmcgath@ers.usda.gov</t>
  </si>
  <si>
    <t>By ERS Production Region</t>
  </si>
  <si>
    <t>Northeast</t>
  </si>
  <si>
    <t>Lake States</t>
  </si>
  <si>
    <t>Corn Belt</t>
  </si>
  <si>
    <t>Northern Plains</t>
  </si>
  <si>
    <t>Appalachian</t>
  </si>
  <si>
    <t>Southeast</t>
  </si>
  <si>
    <t>Delta States</t>
  </si>
  <si>
    <t>Southern Plains</t>
  </si>
  <si>
    <t>Mountain</t>
  </si>
  <si>
    <t>Pacific</t>
  </si>
  <si>
    <t>States in Production Region</t>
  </si>
  <si>
    <t>Northeast: Connecticut, Delaware, Maine, Maryland, Massachusetts, New Hampshire, New Jersey, New York, Pennsylvania, Rhode Island, Vermont</t>
  </si>
  <si>
    <t>Lake States: Michigan, Minnesota, Wisconsin</t>
  </si>
  <si>
    <t>Corn Belt: Illinois, Indiana, Iowa, Missouri, Ohio</t>
  </si>
  <si>
    <t>Northern Plains: Kansas, Nebraska, North Dakota, South Dakota</t>
  </si>
  <si>
    <t>Appalachia: Kentucky, North Carolina, Tennessee, Virginia, West Virginia</t>
  </si>
  <si>
    <t>Southeast: Alabama, Florida, Georgia, South Carolina</t>
  </si>
  <si>
    <t>Delta States: Arkansas, Louisiana, Mississippi</t>
  </si>
  <si>
    <t>Southern Plains: Oklahoma, Texas</t>
  </si>
  <si>
    <t>Mountain: Arizona, Colorado, Idaho, Montana, Nevada, New Mexico, Utah, Wyoming</t>
  </si>
  <si>
    <t>Pacific: California, Oregon, Washington, Alaska, Hawaii</t>
  </si>
  <si>
    <t>Notes for capital consumption (excluding operator dwellings):</t>
  </si>
  <si>
    <t xml:space="preserve"> NA = not available.</t>
  </si>
  <si>
    <t>Capital consumption (excluding operator dwellings) is a noncash</t>
  </si>
  <si>
    <t>expense component of net business income, and returns to operators.</t>
  </si>
  <si>
    <t>Capital consumption consists of the replacement value of capital</t>
  </si>
  <si>
    <t>items consumed during the year and the value of accidental damage.</t>
  </si>
  <si>
    <t xml:space="preserve">1949    </t>
  </si>
  <si>
    <t xml:space="preserve">NA  </t>
  </si>
  <si>
    <t xml:space="preserve">1950    </t>
  </si>
  <si>
    <t xml:space="preserve">1951    </t>
  </si>
  <si>
    <t xml:space="preserve">1952    </t>
  </si>
  <si>
    <t xml:space="preserve">Million </t>
  </si>
  <si>
    <t xml:space="preserve">         1</t>
  </si>
  <si>
    <t xml:space="preserve">1953    </t>
  </si>
  <si>
    <t>dollars</t>
  </si>
  <si>
    <t xml:space="preserve">1954    </t>
  </si>
  <si>
    <t xml:space="preserve">1955    </t>
  </si>
  <si>
    <t xml:space="preserve">1956    </t>
  </si>
  <si>
    <t>continued--</t>
  </si>
  <si>
    <t xml:space="preserve">1957    </t>
  </si>
  <si>
    <t xml:space="preserve">1958    </t>
  </si>
  <si>
    <t xml:space="preserve">1959    </t>
  </si>
  <si>
    <t xml:space="preserve">1960    </t>
  </si>
  <si>
    <t xml:space="preserve">         2</t>
  </si>
  <si>
    <t xml:space="preserve">1961    </t>
  </si>
  <si>
    <t xml:space="preserve">1962    </t>
  </si>
  <si>
    <t xml:space="preserve">1963    </t>
  </si>
  <si>
    <t xml:space="preserve">1964    </t>
  </si>
  <si>
    <t xml:space="preserve">1965    </t>
  </si>
  <si>
    <t xml:space="preserve">1966    </t>
  </si>
  <si>
    <t xml:space="preserve">1967    </t>
  </si>
  <si>
    <t xml:space="preserve">1968    </t>
  </si>
  <si>
    <t xml:space="preserve">         3</t>
  </si>
  <si>
    <t xml:space="preserve">1969    </t>
  </si>
  <si>
    <t xml:space="preserve">1970    </t>
  </si>
  <si>
    <t xml:space="preserve">1971    </t>
  </si>
  <si>
    <t xml:space="preserve">1972    </t>
  </si>
  <si>
    <t xml:space="preserve">1973    </t>
  </si>
  <si>
    <t xml:space="preserve">1974    </t>
  </si>
  <si>
    <t xml:space="preserve">1975    </t>
  </si>
  <si>
    <t xml:space="preserve">1976    </t>
  </si>
  <si>
    <t xml:space="preserve">         4</t>
  </si>
  <si>
    <t xml:space="preserve">1977    </t>
  </si>
  <si>
    <t xml:space="preserve">1978    </t>
  </si>
  <si>
    <t xml:space="preserve">1979    </t>
  </si>
  <si>
    <t xml:space="preserve">1980    </t>
  </si>
  <si>
    <t xml:space="preserve">1981    </t>
  </si>
  <si>
    <t xml:space="preserve">1982    </t>
  </si>
  <si>
    <t xml:space="preserve">1983    </t>
  </si>
  <si>
    <t xml:space="preserve">         5</t>
  </si>
  <si>
    <t xml:space="preserve">1984    </t>
  </si>
  <si>
    <t xml:space="preserve">1985    </t>
  </si>
  <si>
    <t xml:space="preserve">1986    </t>
  </si>
  <si>
    <t xml:space="preserve">1987    </t>
  </si>
  <si>
    <t xml:space="preserve">1988    </t>
  </si>
  <si>
    <t xml:space="preserve">1989    </t>
  </si>
  <si>
    <t xml:space="preserve">1990    </t>
  </si>
  <si>
    <t xml:space="preserve">1991    </t>
  </si>
  <si>
    <t xml:space="preserve">1992    </t>
  </si>
  <si>
    <t xml:space="preserve">         6</t>
  </si>
  <si>
    <t xml:space="preserve">1993    </t>
  </si>
  <si>
    <t xml:space="preserve">1994    </t>
  </si>
  <si>
    <t xml:space="preserve">1995    </t>
  </si>
  <si>
    <t xml:space="preserve">1996    </t>
  </si>
  <si>
    <t xml:space="preserve">1997    </t>
  </si>
  <si>
    <t xml:space="preserve">1998    </t>
  </si>
  <si>
    <t xml:space="preserve">1999    </t>
  </si>
  <si>
    <t xml:space="preserve">2000    </t>
  </si>
  <si>
    <t xml:space="preserve">                        7</t>
  </si>
  <si>
    <t xml:space="preserve">2001    </t>
  </si>
  <si>
    <t xml:space="preserve">2002    </t>
  </si>
  <si>
    <t xml:space="preserve">2003    </t>
  </si>
  <si>
    <t xml:space="preserve">2004    </t>
  </si>
  <si>
    <t xml:space="preserve">2005    </t>
  </si>
  <si>
    <t xml:space="preserve">2006    </t>
  </si>
  <si>
    <t xml:space="preserve">2007    </t>
  </si>
  <si>
    <t xml:space="preserve">2008    </t>
  </si>
  <si>
    <t>Million dollars</t>
  </si>
  <si>
    <t xml:space="preserve">                        8</t>
  </si>
  <si>
    <t xml:space="preserve">2009    </t>
  </si>
  <si>
    <t xml:space="preserve">2010    </t>
  </si>
  <si>
    <t xml:space="preserve">2011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</si>
</sst>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fill"/>
    </xf>
    <xf numFmtId="1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8"/>
  <sheetViews>
    <sheetView tabSelected="1"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640625" defaultRowHeight="15"/>
  <cols>
    <col min="1" max="1" width="15.6640625" style="1" customWidth="1"/>
    <col min="2" max="16384" width="12.6640625" style="1" customWidth="1"/>
  </cols>
  <sheetData>
    <row r="1" spans="1:63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4" ht="15">
      <c r="A2" s="3" t="s">
        <v>1</v>
      </c>
      <c r="D2" s="4"/>
    </row>
    <row r="3" spans="1:64" ht="15">
      <c r="A3" s="5" t="s">
        <v>2</v>
      </c>
      <c r="B3" s="5" t="s">
        <v>2</v>
      </c>
      <c r="C3" s="5" t="s">
        <v>2</v>
      </c>
      <c r="D3" s="5" t="s">
        <v>2</v>
      </c>
      <c r="E3" s="5" t="s">
        <v>2</v>
      </c>
      <c r="F3" s="5" t="s">
        <v>2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5" t="s">
        <v>2</v>
      </c>
      <c r="AA3" s="5" t="s">
        <v>2</v>
      </c>
      <c r="AB3" s="5" t="s">
        <v>2</v>
      </c>
      <c r="AC3" s="5" t="s">
        <v>2</v>
      </c>
      <c r="AD3" s="5" t="s">
        <v>2</v>
      </c>
      <c r="AE3" s="5" t="s">
        <v>2</v>
      </c>
      <c r="AF3" s="5" t="s">
        <v>2</v>
      </c>
      <c r="AG3" s="5" t="s">
        <v>2</v>
      </c>
      <c r="AH3" s="5" t="s">
        <v>2</v>
      </c>
      <c r="AI3" s="5" t="s">
        <v>2</v>
      </c>
      <c r="AJ3" s="5" t="s">
        <v>2</v>
      </c>
      <c r="AK3" s="5" t="s">
        <v>2</v>
      </c>
      <c r="AL3" s="5" t="s">
        <v>2</v>
      </c>
      <c r="AM3" s="5" t="s">
        <v>2</v>
      </c>
      <c r="AN3" s="5" t="s">
        <v>2</v>
      </c>
      <c r="AO3" s="5" t="s">
        <v>2</v>
      </c>
      <c r="AP3" s="5" t="s">
        <v>2</v>
      </c>
      <c r="AQ3" s="5" t="s">
        <v>2</v>
      </c>
      <c r="AR3" s="5" t="s">
        <v>2</v>
      </c>
      <c r="AS3" s="5" t="s">
        <v>2</v>
      </c>
      <c r="AT3" s="5" t="s">
        <v>2</v>
      </c>
      <c r="AU3" s="5" t="s">
        <v>2</v>
      </c>
      <c r="AV3" s="5" t="s">
        <v>2</v>
      </c>
      <c r="AW3" s="5" t="s">
        <v>2</v>
      </c>
      <c r="AX3" s="5" t="s">
        <v>2</v>
      </c>
      <c r="AY3" s="5" t="s">
        <v>2</v>
      </c>
      <c r="AZ3" s="5" t="s">
        <v>2</v>
      </c>
      <c r="BA3" s="5" t="s">
        <v>2</v>
      </c>
      <c r="BB3" s="5" t="s">
        <v>2</v>
      </c>
      <c r="BC3" s="5" t="s">
        <v>2</v>
      </c>
      <c r="BD3" s="5" t="s">
        <v>2</v>
      </c>
      <c r="BE3" s="5" t="s">
        <v>2</v>
      </c>
      <c r="BF3" s="5" t="s">
        <v>2</v>
      </c>
      <c r="BG3" s="5" t="s">
        <v>2</v>
      </c>
      <c r="BH3" s="5" t="s">
        <v>2</v>
      </c>
      <c r="BI3" s="5" t="s">
        <v>2</v>
      </c>
      <c r="BJ3" s="5" t="s">
        <v>2</v>
      </c>
      <c r="BK3" s="5" t="s">
        <v>2</v>
      </c>
      <c r="BL3" s="5" t="s">
        <v>2</v>
      </c>
    </row>
    <row r="4" spans="1:64" ht="15">
      <c r="A4" s="2" t="s">
        <v>3</v>
      </c>
      <c r="B4" s="6" t="s">
        <v>87</v>
      </c>
      <c r="C4" s="6" t="s">
        <v>89</v>
      </c>
      <c r="D4" s="6" t="s">
        <v>90</v>
      </c>
      <c r="E4" s="6" t="s">
        <v>91</v>
      </c>
      <c r="F4" s="6" t="s">
        <v>94</v>
      </c>
      <c r="G4" s="6" t="s">
        <v>96</v>
      </c>
      <c r="H4" s="6" t="s">
        <v>97</v>
      </c>
      <c r="I4" s="6" t="s">
        <v>98</v>
      </c>
      <c r="J4" s="6" t="s">
        <v>100</v>
      </c>
      <c r="K4" s="6" t="s">
        <v>101</v>
      </c>
      <c r="L4" s="6" t="s">
        <v>102</v>
      </c>
      <c r="M4" s="6" t="s">
        <v>103</v>
      </c>
      <c r="N4" s="6" t="s">
        <v>105</v>
      </c>
      <c r="O4" s="6" t="s">
        <v>106</v>
      </c>
      <c r="P4" s="6" t="s">
        <v>107</v>
      </c>
      <c r="Q4" s="6" t="s">
        <v>108</v>
      </c>
      <c r="R4" s="6" t="s">
        <v>109</v>
      </c>
      <c r="S4" s="6" t="s">
        <v>110</v>
      </c>
      <c r="T4" s="6" t="s">
        <v>111</v>
      </c>
      <c r="U4" s="6" t="s">
        <v>112</v>
      </c>
      <c r="V4" s="6" t="s">
        <v>114</v>
      </c>
      <c r="W4" s="6" t="s">
        <v>115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120</v>
      </c>
      <c r="AC4" s="6" t="s">
        <v>121</v>
      </c>
      <c r="AD4" s="6" t="s">
        <v>123</v>
      </c>
      <c r="AE4" s="6" t="s">
        <v>124</v>
      </c>
      <c r="AF4" s="6" t="s">
        <v>125</v>
      </c>
      <c r="AG4" s="6" t="s">
        <v>126</v>
      </c>
      <c r="AH4" s="6" t="s">
        <v>127</v>
      </c>
      <c r="AI4" s="6" t="s">
        <v>128</v>
      </c>
      <c r="AJ4" s="6" t="s">
        <v>129</v>
      </c>
      <c r="AK4" s="6" t="s">
        <v>131</v>
      </c>
      <c r="AL4" s="6" t="s">
        <v>132</v>
      </c>
      <c r="AM4" s="6" t="s">
        <v>133</v>
      </c>
      <c r="AN4" s="6" t="s">
        <v>134</v>
      </c>
      <c r="AO4" s="6" t="s">
        <v>135</v>
      </c>
      <c r="AP4" s="6" t="s">
        <v>136</v>
      </c>
      <c r="AQ4" s="6" t="s">
        <v>137</v>
      </c>
      <c r="AR4" s="6" t="s">
        <v>138</v>
      </c>
      <c r="AS4" s="6" t="s">
        <v>139</v>
      </c>
      <c r="AT4" s="6" t="s">
        <v>141</v>
      </c>
      <c r="AU4" s="6" t="s">
        <v>142</v>
      </c>
      <c r="AV4" s="6" t="s">
        <v>143</v>
      </c>
      <c r="AW4" s="6" t="s">
        <v>144</v>
      </c>
      <c r="AX4" s="6" t="s">
        <v>145</v>
      </c>
      <c r="AY4" s="6" t="s">
        <v>146</v>
      </c>
      <c r="AZ4" s="6" t="s">
        <v>147</v>
      </c>
      <c r="BA4" s="6" t="s">
        <v>148</v>
      </c>
      <c r="BB4" s="6" t="s">
        <v>150</v>
      </c>
      <c r="BC4" s="6" t="s">
        <v>151</v>
      </c>
      <c r="BD4" s="6" t="s">
        <v>152</v>
      </c>
      <c r="BE4" s="6" t="s">
        <v>153</v>
      </c>
      <c r="BF4" s="6" t="s">
        <v>154</v>
      </c>
      <c r="BG4" s="6" t="s">
        <v>155</v>
      </c>
      <c r="BH4" s="6" t="s">
        <v>156</v>
      </c>
      <c r="BI4" s="6" t="s">
        <v>157</v>
      </c>
      <c r="BJ4" s="6" t="s">
        <v>160</v>
      </c>
      <c r="BK4" s="6" t="s">
        <v>161</v>
      </c>
      <c r="BL4" s="6" t="s">
        <v>162</v>
      </c>
    </row>
    <row r="5" spans="1:64" ht="15">
      <c r="A5" s="7" t="s">
        <v>4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  <c r="W5" s="7" t="s">
        <v>4</v>
      </c>
      <c r="X5" s="7" t="s">
        <v>4</v>
      </c>
      <c r="Y5" s="7" t="s">
        <v>4</v>
      </c>
      <c r="Z5" s="7" t="s">
        <v>4</v>
      </c>
      <c r="AA5" s="7" t="s">
        <v>4</v>
      </c>
      <c r="AB5" s="7" t="s">
        <v>4</v>
      </c>
      <c r="AC5" s="7" t="s">
        <v>4</v>
      </c>
      <c r="AD5" s="7" t="s">
        <v>4</v>
      </c>
      <c r="AE5" s="7" t="s">
        <v>4</v>
      </c>
      <c r="AF5" s="7" t="s">
        <v>4</v>
      </c>
      <c r="AG5" s="7" t="s">
        <v>4</v>
      </c>
      <c r="AH5" s="7" t="s">
        <v>4</v>
      </c>
      <c r="AI5" s="7" t="s">
        <v>4</v>
      </c>
      <c r="AJ5" s="7" t="s">
        <v>4</v>
      </c>
      <c r="AK5" s="7" t="s">
        <v>4</v>
      </c>
      <c r="AL5" s="7" t="s">
        <v>4</v>
      </c>
      <c r="AM5" s="7" t="s">
        <v>4</v>
      </c>
      <c r="AN5" s="7" t="s">
        <v>4</v>
      </c>
      <c r="AO5" s="7" t="s">
        <v>4</v>
      </c>
      <c r="AP5" s="7" t="s">
        <v>4</v>
      </c>
      <c r="AQ5" s="7" t="s">
        <v>4</v>
      </c>
      <c r="AR5" s="7" t="s">
        <v>4</v>
      </c>
      <c r="AS5" s="7" t="s">
        <v>4</v>
      </c>
      <c r="AT5" s="7" t="s">
        <v>4</v>
      </c>
      <c r="AU5" s="7" t="s">
        <v>4</v>
      </c>
      <c r="AV5" s="7" t="s">
        <v>4</v>
      </c>
      <c r="AW5" s="7" t="s">
        <v>4</v>
      </c>
      <c r="AX5" s="7" t="s">
        <v>4</v>
      </c>
      <c r="AY5" s="7" t="s">
        <v>4</v>
      </c>
      <c r="AZ5" s="7" t="s">
        <v>4</v>
      </c>
      <c r="BA5" s="7" t="s">
        <v>4</v>
      </c>
      <c r="BB5" s="7" t="s">
        <v>4</v>
      </c>
      <c r="BC5" s="7" t="s">
        <v>4</v>
      </c>
      <c r="BD5" s="7" t="s">
        <v>4</v>
      </c>
      <c r="BE5" s="7" t="s">
        <v>4</v>
      </c>
      <c r="BF5" s="7" t="s">
        <v>4</v>
      </c>
      <c r="BG5" s="7" t="s">
        <v>4</v>
      </c>
      <c r="BH5" s="7" t="s">
        <v>4</v>
      </c>
      <c r="BI5" s="7" t="s">
        <v>4</v>
      </c>
      <c r="BJ5" s="7" t="s">
        <v>4</v>
      </c>
      <c r="BK5" s="7" t="s">
        <v>4</v>
      </c>
      <c r="BL5" s="7" t="s">
        <v>4</v>
      </c>
    </row>
    <row r="6" spans="1:61" ht="15">
      <c r="A6" s="2"/>
      <c r="B6" s="8"/>
      <c r="D6" s="4"/>
      <c r="E6" s="9" t="s">
        <v>92</v>
      </c>
      <c r="F6" s="3" t="s">
        <v>95</v>
      </c>
      <c r="M6" s="9" t="s">
        <v>92</v>
      </c>
      <c r="N6" s="3" t="s">
        <v>95</v>
      </c>
      <c r="U6" s="9" t="s">
        <v>92</v>
      </c>
      <c r="V6" s="3" t="s">
        <v>95</v>
      </c>
      <c r="W6" s="3"/>
      <c r="AC6" s="9" t="s">
        <v>92</v>
      </c>
      <c r="AD6" s="3" t="s">
        <v>95</v>
      </c>
      <c r="AE6" s="3"/>
      <c r="AH6" s="3"/>
      <c r="AJ6" s="9" t="s">
        <v>92</v>
      </c>
      <c r="AK6" s="3" t="s">
        <v>95</v>
      </c>
      <c r="AL6" s="9"/>
      <c r="AM6" s="3"/>
      <c r="AS6" s="9" t="s">
        <v>92</v>
      </c>
      <c r="AT6" s="3" t="s">
        <v>95</v>
      </c>
      <c r="AU6" s="3"/>
      <c r="BA6" s="9" t="s">
        <v>92</v>
      </c>
      <c r="BB6" s="3" t="s">
        <v>95</v>
      </c>
      <c r="BC6" s="3"/>
      <c r="BI6" s="9" t="s">
        <v>158</v>
      </c>
    </row>
    <row r="7" spans="1:6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4" ht="15">
      <c r="A8" s="2" t="s">
        <v>5</v>
      </c>
      <c r="B8" s="10">
        <v>2022</v>
      </c>
      <c r="C8" s="10">
        <v>2301</v>
      </c>
      <c r="D8" s="10">
        <v>2712</v>
      </c>
      <c r="E8" s="10">
        <v>2911</v>
      </c>
      <c r="F8" s="10">
        <v>3029</v>
      </c>
      <c r="G8" s="10">
        <v>3129</v>
      </c>
      <c r="H8" s="10">
        <v>3219</v>
      </c>
      <c r="I8" s="10">
        <v>3269</v>
      </c>
      <c r="J8" s="10">
        <v>3430</v>
      </c>
      <c r="K8" s="10">
        <v>3530</v>
      </c>
      <c r="L8" s="10">
        <v>3736</v>
      </c>
      <c r="M8" s="10">
        <v>3773</v>
      </c>
      <c r="N8" s="10">
        <v>3803.035</v>
      </c>
      <c r="O8" s="10">
        <v>3915</v>
      </c>
      <c r="P8" s="10">
        <v>4043</v>
      </c>
      <c r="Q8" s="10">
        <v>4201</v>
      </c>
      <c r="R8" s="10">
        <v>4360</v>
      </c>
      <c r="S8" s="10">
        <v>4626</v>
      </c>
      <c r="T8" s="10">
        <v>4967</v>
      </c>
      <c r="U8" s="10">
        <v>5347.8</v>
      </c>
      <c r="V8" s="10">
        <v>5655.001</v>
      </c>
      <c r="W8" s="10">
        <v>5890.001</v>
      </c>
      <c r="X8" s="10">
        <v>6331.001</v>
      </c>
      <c r="Y8" s="10">
        <v>6721.001</v>
      </c>
      <c r="Z8" s="10">
        <v>7540</v>
      </c>
      <c r="AA8" s="10">
        <v>8928</v>
      </c>
      <c r="AB8" s="10">
        <v>10604</v>
      </c>
      <c r="AC8" s="10">
        <v>11794</v>
      </c>
      <c r="AD8" s="10">
        <v>13166</v>
      </c>
      <c r="AE8" s="10">
        <v>14348</v>
      </c>
      <c r="AF8" s="10">
        <v>16297</v>
      </c>
      <c r="AG8" s="10">
        <v>17847</v>
      </c>
      <c r="AH8" s="10">
        <v>19612</v>
      </c>
      <c r="AI8" s="10">
        <v>20049.36</v>
      </c>
      <c r="AJ8" s="10">
        <v>19802.929</v>
      </c>
      <c r="AK8" s="10">
        <v>19351.203</v>
      </c>
      <c r="AL8" s="10">
        <v>17853.209</v>
      </c>
      <c r="AM8" s="10">
        <v>16168.038</v>
      </c>
      <c r="AN8" s="10">
        <v>15584.596</v>
      </c>
      <c r="AO8" s="10">
        <v>15707.325</v>
      </c>
      <c r="AP8" s="10">
        <v>16053.947</v>
      </c>
      <c r="AQ8" s="10">
        <v>16271.325</v>
      </c>
      <c r="AR8" s="10">
        <v>16329.738</v>
      </c>
      <c r="AS8" s="10">
        <v>16062.647</v>
      </c>
      <c r="AT8" s="10">
        <v>15961.098</v>
      </c>
      <c r="AU8" s="10">
        <v>16068.7880051</v>
      </c>
      <c r="AV8" s="10">
        <v>16348.8075659</v>
      </c>
      <c r="AW8" s="10">
        <v>16431.933</v>
      </c>
      <c r="AX8" s="10">
        <v>16495.207</v>
      </c>
      <c r="AY8" s="10">
        <v>16675.024</v>
      </c>
      <c r="AZ8" s="10">
        <v>16750.368</v>
      </c>
      <c r="BA8" s="10">
        <v>16860.61389</v>
      </c>
      <c r="BB8" s="10">
        <v>17116.39603</v>
      </c>
      <c r="BC8" s="10">
        <v>17334.58878</v>
      </c>
      <c r="BD8" s="10">
        <v>17611.607</v>
      </c>
      <c r="BE8" s="10">
        <v>18732.147</v>
      </c>
      <c r="BF8" s="10">
        <v>19859.482</v>
      </c>
      <c r="BG8" s="10">
        <v>20467.21</v>
      </c>
      <c r="BH8" s="10">
        <v>20900.456</v>
      </c>
      <c r="BI8" s="11">
        <v>22319.265</v>
      </c>
      <c r="BJ8" s="11">
        <v>23327.469</v>
      </c>
      <c r="BK8" s="11">
        <v>23729.671</v>
      </c>
      <c r="BL8" s="11">
        <v>24911.76</v>
      </c>
    </row>
    <row r="9" spans="1:64" ht="1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2"/>
      <c r="BJ9" s="12"/>
      <c r="BK9" s="12"/>
      <c r="BL9" s="12"/>
    </row>
    <row r="10" spans="1:64" ht="15">
      <c r="A10" s="2" t="s">
        <v>6</v>
      </c>
      <c r="B10" s="10">
        <v>24.821</v>
      </c>
      <c r="C10" s="10">
        <v>29.335</v>
      </c>
      <c r="D10" s="10">
        <v>35.486</v>
      </c>
      <c r="E10" s="10">
        <v>37.344</v>
      </c>
      <c r="F10" s="10">
        <v>39.125</v>
      </c>
      <c r="G10" s="10">
        <v>41.544</v>
      </c>
      <c r="H10" s="10">
        <v>41.766</v>
      </c>
      <c r="I10" s="10">
        <v>42.705</v>
      </c>
      <c r="J10" s="10">
        <v>44.885</v>
      </c>
      <c r="K10" s="10">
        <v>46.093</v>
      </c>
      <c r="L10" s="10">
        <v>49.438</v>
      </c>
      <c r="M10" s="10">
        <v>50.002</v>
      </c>
      <c r="N10" s="10">
        <v>50.042</v>
      </c>
      <c r="O10" s="10">
        <v>52.092</v>
      </c>
      <c r="P10" s="10">
        <v>55.743</v>
      </c>
      <c r="Q10" s="10">
        <v>59.489</v>
      </c>
      <c r="R10" s="10">
        <v>61.515</v>
      </c>
      <c r="S10" s="10">
        <v>61.874</v>
      </c>
      <c r="T10" s="10">
        <v>65.933</v>
      </c>
      <c r="U10" s="10">
        <v>70.592</v>
      </c>
      <c r="V10" s="10">
        <v>75.106</v>
      </c>
      <c r="W10" s="10">
        <v>76.573</v>
      </c>
      <c r="X10" s="10">
        <v>94.642</v>
      </c>
      <c r="Y10" s="10">
        <v>87.648</v>
      </c>
      <c r="Z10" s="10">
        <v>102.047</v>
      </c>
      <c r="AA10" s="10">
        <v>122.448</v>
      </c>
      <c r="AB10" s="10">
        <v>139.881</v>
      </c>
      <c r="AC10" s="10">
        <v>159.729</v>
      </c>
      <c r="AD10" s="10">
        <v>165.62</v>
      </c>
      <c r="AE10" s="10">
        <v>186.419</v>
      </c>
      <c r="AF10" s="10">
        <v>201.045</v>
      </c>
      <c r="AG10" s="10">
        <v>233.82</v>
      </c>
      <c r="AH10" s="10">
        <v>253.076</v>
      </c>
      <c r="AI10" s="10">
        <v>264.483</v>
      </c>
      <c r="AJ10" s="10">
        <v>261.36</v>
      </c>
      <c r="AK10" s="10">
        <v>261.547</v>
      </c>
      <c r="AL10" s="10">
        <v>247.986</v>
      </c>
      <c r="AM10" s="10">
        <v>225.217</v>
      </c>
      <c r="AN10" s="10">
        <v>235.354</v>
      </c>
      <c r="AO10" s="10">
        <v>213.696</v>
      </c>
      <c r="AP10" s="10">
        <v>218.007</v>
      </c>
      <c r="AQ10" s="10">
        <v>216.965</v>
      </c>
      <c r="AR10" s="10">
        <v>219.858</v>
      </c>
      <c r="AS10" s="10">
        <v>221.928</v>
      </c>
      <c r="AT10" s="10">
        <v>229.233</v>
      </c>
      <c r="AU10" s="10">
        <v>233.85</v>
      </c>
      <c r="AV10" s="10">
        <v>238.155</v>
      </c>
      <c r="AW10" s="10">
        <v>239.769</v>
      </c>
      <c r="AX10" s="10">
        <v>241.735</v>
      </c>
      <c r="AY10" s="10">
        <v>245.312</v>
      </c>
      <c r="AZ10" s="10">
        <v>243.536</v>
      </c>
      <c r="BA10" s="10">
        <v>245.771</v>
      </c>
      <c r="BB10" s="10">
        <v>248.9</v>
      </c>
      <c r="BC10" s="10">
        <v>249.624</v>
      </c>
      <c r="BD10" s="10">
        <v>255.794</v>
      </c>
      <c r="BE10" s="10">
        <v>266.803</v>
      </c>
      <c r="BF10" s="10">
        <v>279.354</v>
      </c>
      <c r="BG10" s="10">
        <v>287.673</v>
      </c>
      <c r="BH10" s="10">
        <v>307.591</v>
      </c>
      <c r="BI10" s="11">
        <v>325.279</v>
      </c>
      <c r="BJ10" s="11">
        <v>338.975</v>
      </c>
      <c r="BK10" s="11">
        <v>345.055</v>
      </c>
      <c r="BL10" s="11">
        <v>359.832</v>
      </c>
    </row>
    <row r="11" spans="1:64" ht="15">
      <c r="A11" s="2" t="s">
        <v>7</v>
      </c>
      <c r="B11" s="13" t="s">
        <v>88</v>
      </c>
      <c r="C11" s="13" t="s">
        <v>88</v>
      </c>
      <c r="D11" s="13" t="s">
        <v>88</v>
      </c>
      <c r="E11" s="13" t="s">
        <v>88</v>
      </c>
      <c r="F11" s="13" t="s">
        <v>88</v>
      </c>
      <c r="G11" s="13" t="s">
        <v>88</v>
      </c>
      <c r="H11" s="13" t="s">
        <v>88</v>
      </c>
      <c r="I11" s="13" t="s">
        <v>88</v>
      </c>
      <c r="J11" s="13" t="s">
        <v>88</v>
      </c>
      <c r="K11" s="13" t="s">
        <v>88</v>
      </c>
      <c r="L11" s="13" t="s">
        <v>88</v>
      </c>
      <c r="M11" s="10">
        <v>0.347</v>
      </c>
      <c r="N11" s="10">
        <v>0.39</v>
      </c>
      <c r="O11" s="10">
        <v>0.37</v>
      </c>
      <c r="P11" s="10">
        <v>0.374</v>
      </c>
      <c r="Q11" s="10">
        <v>0.418</v>
      </c>
      <c r="R11" s="10">
        <v>0.395</v>
      </c>
      <c r="S11" s="10">
        <v>0.409</v>
      </c>
      <c r="T11" s="10">
        <v>0.414</v>
      </c>
      <c r="U11" s="10">
        <v>0.411</v>
      </c>
      <c r="V11" s="10">
        <v>0.41</v>
      </c>
      <c r="W11" s="10">
        <v>0.434</v>
      </c>
      <c r="X11" s="10">
        <v>0.481</v>
      </c>
      <c r="Y11" s="10">
        <v>0.509</v>
      </c>
      <c r="Z11" s="10">
        <v>0.565</v>
      </c>
      <c r="AA11" s="10">
        <v>0.653</v>
      </c>
      <c r="AB11" s="10">
        <v>0.818</v>
      </c>
      <c r="AC11" s="10">
        <v>0.924</v>
      </c>
      <c r="AD11" s="10">
        <v>1.176</v>
      </c>
      <c r="AE11" s="10">
        <v>1.178</v>
      </c>
      <c r="AF11" s="10">
        <v>1.862</v>
      </c>
      <c r="AG11" s="10">
        <v>2.266</v>
      </c>
      <c r="AH11" s="10">
        <v>2.737</v>
      </c>
      <c r="AI11" s="10">
        <v>4.299</v>
      </c>
      <c r="AJ11" s="10">
        <v>4.933</v>
      </c>
      <c r="AK11" s="10">
        <v>5.733</v>
      </c>
      <c r="AL11" s="10">
        <v>6.294</v>
      </c>
      <c r="AM11" s="10">
        <v>5.87</v>
      </c>
      <c r="AN11" s="10">
        <v>5.222</v>
      </c>
      <c r="AO11" s="10">
        <v>5.088</v>
      </c>
      <c r="AP11" s="10">
        <v>5.112</v>
      </c>
      <c r="AQ11" s="10">
        <v>4.637</v>
      </c>
      <c r="AR11" s="10">
        <v>4.565</v>
      </c>
      <c r="AS11" s="10">
        <v>4.37</v>
      </c>
      <c r="AT11" s="10">
        <v>4.165</v>
      </c>
      <c r="AU11" s="10">
        <v>4.067</v>
      </c>
      <c r="AV11" s="10">
        <v>4.154</v>
      </c>
      <c r="AW11" s="10">
        <v>4.194</v>
      </c>
      <c r="AX11" s="10">
        <v>4.304</v>
      </c>
      <c r="AY11" s="10">
        <v>4.389</v>
      </c>
      <c r="AZ11" s="10">
        <v>4.41</v>
      </c>
      <c r="BA11" s="10">
        <v>4.443</v>
      </c>
      <c r="BB11" s="10">
        <v>4.585</v>
      </c>
      <c r="BC11" s="10">
        <v>4.66</v>
      </c>
      <c r="BD11" s="10">
        <v>4.688</v>
      </c>
      <c r="BE11" s="10">
        <v>4.888</v>
      </c>
      <c r="BF11" s="10">
        <v>5.136</v>
      </c>
      <c r="BG11" s="10">
        <v>5.229</v>
      </c>
      <c r="BH11" s="10">
        <v>5.286</v>
      </c>
      <c r="BI11" s="11">
        <v>5.629</v>
      </c>
      <c r="BJ11" s="11">
        <v>5.872</v>
      </c>
      <c r="BK11" s="11">
        <v>5.984</v>
      </c>
      <c r="BL11" s="11">
        <v>6.289</v>
      </c>
    </row>
    <row r="12" spans="1:64" ht="15">
      <c r="A12" s="2" t="s">
        <v>8</v>
      </c>
      <c r="B12" s="10">
        <v>8.462</v>
      </c>
      <c r="C12" s="10">
        <v>9.722</v>
      </c>
      <c r="D12" s="10">
        <v>11.692</v>
      </c>
      <c r="E12" s="10">
        <v>12.991</v>
      </c>
      <c r="F12" s="10">
        <v>14.067</v>
      </c>
      <c r="G12" s="10">
        <v>14.722</v>
      </c>
      <c r="H12" s="10">
        <v>15.239</v>
      </c>
      <c r="I12" s="10">
        <v>15.346</v>
      </c>
      <c r="J12" s="10">
        <v>15.93</v>
      </c>
      <c r="K12" s="10">
        <v>16.821</v>
      </c>
      <c r="L12" s="10">
        <v>19.36</v>
      </c>
      <c r="M12" s="10">
        <v>23.555</v>
      </c>
      <c r="N12" s="10">
        <v>27.708</v>
      </c>
      <c r="O12" s="10">
        <v>31.054</v>
      </c>
      <c r="P12" s="10">
        <v>34.318</v>
      </c>
      <c r="Q12" s="10">
        <v>36.037</v>
      </c>
      <c r="R12" s="10">
        <v>38.509</v>
      </c>
      <c r="S12" s="10">
        <v>33.285</v>
      </c>
      <c r="T12" s="10">
        <v>39.801</v>
      </c>
      <c r="U12" s="10">
        <v>44.971</v>
      </c>
      <c r="V12" s="10">
        <v>45.975</v>
      </c>
      <c r="W12" s="10">
        <v>46.014</v>
      </c>
      <c r="X12" s="10">
        <v>51.978</v>
      </c>
      <c r="Y12" s="10">
        <v>52.84</v>
      </c>
      <c r="Z12" s="10">
        <v>51.643</v>
      </c>
      <c r="AA12" s="10">
        <v>70.403</v>
      </c>
      <c r="AB12" s="10">
        <v>76.47</v>
      </c>
      <c r="AC12" s="10">
        <v>109.042</v>
      </c>
      <c r="AD12" s="10">
        <v>122.523</v>
      </c>
      <c r="AE12" s="10">
        <v>128.131</v>
      </c>
      <c r="AF12" s="10">
        <v>139.123</v>
      </c>
      <c r="AG12" s="10">
        <v>155.268</v>
      </c>
      <c r="AH12" s="10">
        <v>158.43</v>
      </c>
      <c r="AI12" s="10">
        <v>99.239</v>
      </c>
      <c r="AJ12" s="10">
        <v>97.123</v>
      </c>
      <c r="AK12" s="10">
        <v>94.684</v>
      </c>
      <c r="AL12" s="10">
        <v>87.673</v>
      </c>
      <c r="AM12" s="10">
        <v>80.934</v>
      </c>
      <c r="AN12" s="10">
        <v>73.834</v>
      </c>
      <c r="AO12" s="10">
        <v>69.9</v>
      </c>
      <c r="AP12" s="10">
        <v>68.544</v>
      </c>
      <c r="AQ12" s="10">
        <v>68.544</v>
      </c>
      <c r="AR12" s="10">
        <v>65.947</v>
      </c>
      <c r="AS12" s="10">
        <v>62.201</v>
      </c>
      <c r="AT12" s="10">
        <v>73.621</v>
      </c>
      <c r="AU12" s="10">
        <v>86.192</v>
      </c>
      <c r="AV12" s="10">
        <v>88.45</v>
      </c>
      <c r="AW12" s="10">
        <v>89.913</v>
      </c>
      <c r="AX12" s="10">
        <v>90.821</v>
      </c>
      <c r="AY12" s="10">
        <v>102.826</v>
      </c>
      <c r="AZ12" s="10">
        <v>104.319</v>
      </c>
      <c r="BA12" s="10">
        <v>107.669</v>
      </c>
      <c r="BB12" s="10">
        <v>110.769</v>
      </c>
      <c r="BC12" s="10">
        <v>115.264</v>
      </c>
      <c r="BD12" s="10">
        <v>115.78</v>
      </c>
      <c r="BE12" s="10">
        <v>115.603</v>
      </c>
      <c r="BF12" s="10">
        <v>115.52</v>
      </c>
      <c r="BG12" s="10">
        <v>114.92</v>
      </c>
      <c r="BH12" s="10">
        <v>125.112</v>
      </c>
      <c r="BI12" s="11">
        <v>132.356</v>
      </c>
      <c r="BJ12" s="11">
        <v>135.837</v>
      </c>
      <c r="BK12" s="11">
        <v>137.375</v>
      </c>
      <c r="BL12" s="11">
        <v>142.156</v>
      </c>
    </row>
    <row r="13" spans="1:64" ht="15">
      <c r="A13" s="2" t="s">
        <v>9</v>
      </c>
      <c r="B13" s="10">
        <v>29.408</v>
      </c>
      <c r="C13" s="10">
        <v>34.839</v>
      </c>
      <c r="D13" s="10">
        <v>40.954</v>
      </c>
      <c r="E13" s="10">
        <v>43.396</v>
      </c>
      <c r="F13" s="10">
        <v>45.366</v>
      </c>
      <c r="G13" s="10">
        <v>45.177</v>
      </c>
      <c r="H13" s="10">
        <v>46.705</v>
      </c>
      <c r="I13" s="10">
        <v>47.076</v>
      </c>
      <c r="J13" s="10">
        <v>48.705</v>
      </c>
      <c r="K13" s="10">
        <v>50.778</v>
      </c>
      <c r="L13" s="10">
        <v>61.046</v>
      </c>
      <c r="M13" s="10">
        <v>61.388</v>
      </c>
      <c r="N13" s="10">
        <v>65.408</v>
      </c>
      <c r="O13" s="10">
        <v>73.47</v>
      </c>
      <c r="P13" s="10">
        <v>78.737</v>
      </c>
      <c r="Q13" s="10">
        <v>89.313</v>
      </c>
      <c r="R13" s="10">
        <v>90.554</v>
      </c>
      <c r="S13" s="10">
        <v>96.123</v>
      </c>
      <c r="T13" s="10">
        <v>101.13</v>
      </c>
      <c r="U13" s="10">
        <v>107.785</v>
      </c>
      <c r="V13" s="10">
        <v>120.439</v>
      </c>
      <c r="W13" s="10">
        <v>130.091</v>
      </c>
      <c r="X13" s="10">
        <v>132.57</v>
      </c>
      <c r="Y13" s="10">
        <v>153.687</v>
      </c>
      <c r="Z13" s="10">
        <v>162.003</v>
      </c>
      <c r="AA13" s="10">
        <v>195.468</v>
      </c>
      <c r="AB13" s="10">
        <v>216.296</v>
      </c>
      <c r="AC13" s="10">
        <v>232.671</v>
      </c>
      <c r="AD13" s="10">
        <v>267.282</v>
      </c>
      <c r="AE13" s="10">
        <v>289.923</v>
      </c>
      <c r="AF13" s="10">
        <v>330.898</v>
      </c>
      <c r="AG13" s="10">
        <v>366.299</v>
      </c>
      <c r="AH13" s="10">
        <v>393.963</v>
      </c>
      <c r="AI13" s="10">
        <v>386.997</v>
      </c>
      <c r="AJ13" s="10">
        <v>376.89</v>
      </c>
      <c r="AK13" s="10">
        <v>370.099</v>
      </c>
      <c r="AL13" s="10">
        <v>339.117</v>
      </c>
      <c r="AM13" s="10">
        <v>301.148</v>
      </c>
      <c r="AN13" s="10">
        <v>301.119</v>
      </c>
      <c r="AO13" s="10">
        <v>290.246</v>
      </c>
      <c r="AP13" s="10">
        <v>294.227</v>
      </c>
      <c r="AQ13" s="10">
        <v>298.576</v>
      </c>
      <c r="AR13" s="10">
        <v>301.545</v>
      </c>
      <c r="AS13" s="10">
        <v>293.702</v>
      </c>
      <c r="AT13" s="10">
        <v>315.016</v>
      </c>
      <c r="AU13" s="10">
        <v>314.603</v>
      </c>
      <c r="AV13" s="10">
        <v>320.837</v>
      </c>
      <c r="AW13" s="10">
        <v>321.219</v>
      </c>
      <c r="AX13" s="10">
        <v>328.333</v>
      </c>
      <c r="AY13" s="10">
        <v>334.848</v>
      </c>
      <c r="AZ13" s="10">
        <v>332.108</v>
      </c>
      <c r="BA13" s="10">
        <v>333.692</v>
      </c>
      <c r="BB13" s="10">
        <v>340.168</v>
      </c>
      <c r="BC13" s="10">
        <v>344.345</v>
      </c>
      <c r="BD13" s="10">
        <v>350.349</v>
      </c>
      <c r="BE13" s="10">
        <v>374.466</v>
      </c>
      <c r="BF13" s="10">
        <v>397.681</v>
      </c>
      <c r="BG13" s="10">
        <v>408.632</v>
      </c>
      <c r="BH13" s="10">
        <v>418.171</v>
      </c>
      <c r="BI13" s="11">
        <v>445.762</v>
      </c>
      <c r="BJ13" s="11">
        <v>464.062</v>
      </c>
      <c r="BK13" s="11">
        <v>470.923</v>
      </c>
      <c r="BL13" s="11">
        <v>492.616</v>
      </c>
    </row>
    <row r="14" spans="1:64" ht="15">
      <c r="A14" s="2" t="s">
        <v>10</v>
      </c>
      <c r="B14" s="10">
        <v>93.604</v>
      </c>
      <c r="C14" s="10">
        <v>103.968</v>
      </c>
      <c r="D14" s="10">
        <v>119.012</v>
      </c>
      <c r="E14" s="10">
        <v>126.547</v>
      </c>
      <c r="F14" s="10">
        <v>129.211</v>
      </c>
      <c r="G14" s="10">
        <v>129.404</v>
      </c>
      <c r="H14" s="10">
        <v>129.325</v>
      </c>
      <c r="I14" s="10">
        <v>129.538</v>
      </c>
      <c r="J14" s="10">
        <v>134.666</v>
      </c>
      <c r="K14" s="10">
        <v>140.515</v>
      </c>
      <c r="L14" s="10">
        <v>148.576</v>
      </c>
      <c r="M14" s="10">
        <v>150.068</v>
      </c>
      <c r="N14" s="10">
        <v>154.447</v>
      </c>
      <c r="O14" s="10">
        <v>158.996</v>
      </c>
      <c r="P14" s="10">
        <v>162.595</v>
      </c>
      <c r="Q14" s="10">
        <v>172.237</v>
      </c>
      <c r="R14" s="10">
        <v>177.948</v>
      </c>
      <c r="S14" s="10">
        <v>183.956</v>
      </c>
      <c r="T14" s="10">
        <v>190.553</v>
      </c>
      <c r="U14" s="10">
        <v>210.333</v>
      </c>
      <c r="V14" s="10">
        <v>221.135</v>
      </c>
      <c r="W14" s="10">
        <v>228.713</v>
      </c>
      <c r="X14" s="10">
        <v>241.109</v>
      </c>
      <c r="Y14" s="10">
        <v>253.661</v>
      </c>
      <c r="Z14" s="10">
        <v>278.62</v>
      </c>
      <c r="AA14" s="10">
        <v>318.405</v>
      </c>
      <c r="AB14" s="10">
        <v>398.908</v>
      </c>
      <c r="AC14" s="10">
        <v>447.365</v>
      </c>
      <c r="AD14" s="10">
        <v>498.871</v>
      </c>
      <c r="AE14" s="10">
        <v>553.996</v>
      </c>
      <c r="AF14" s="10">
        <v>641.59</v>
      </c>
      <c r="AG14" s="10">
        <v>713.347</v>
      </c>
      <c r="AH14" s="10">
        <v>803.599</v>
      </c>
      <c r="AI14" s="10">
        <v>867.798</v>
      </c>
      <c r="AJ14" s="10">
        <v>867.924</v>
      </c>
      <c r="AK14" s="10">
        <v>863.414</v>
      </c>
      <c r="AL14" s="10">
        <v>828.432</v>
      </c>
      <c r="AM14" s="10">
        <v>766.702</v>
      </c>
      <c r="AN14" s="10">
        <v>738.118</v>
      </c>
      <c r="AO14" s="10">
        <v>751.355</v>
      </c>
      <c r="AP14" s="10">
        <v>774.46</v>
      </c>
      <c r="AQ14" s="10">
        <v>779.957</v>
      </c>
      <c r="AR14" s="10">
        <v>796.216</v>
      </c>
      <c r="AS14" s="10">
        <v>776.765</v>
      </c>
      <c r="AT14" s="10">
        <v>768.169</v>
      </c>
      <c r="AU14" s="10">
        <v>767.699</v>
      </c>
      <c r="AV14" s="10">
        <v>790.29</v>
      </c>
      <c r="AW14" s="10">
        <v>798.905</v>
      </c>
      <c r="AX14" s="10">
        <v>820.958</v>
      </c>
      <c r="AY14" s="10">
        <v>839.507</v>
      </c>
      <c r="AZ14" s="10">
        <v>838.332</v>
      </c>
      <c r="BA14" s="10">
        <v>841.5488934</v>
      </c>
      <c r="BB14" s="10">
        <v>851.5020254</v>
      </c>
      <c r="BC14" s="10">
        <v>861.4177794</v>
      </c>
      <c r="BD14" s="10">
        <v>856.972</v>
      </c>
      <c r="BE14" s="10">
        <v>904.98</v>
      </c>
      <c r="BF14" s="10">
        <v>958.067</v>
      </c>
      <c r="BG14" s="10">
        <v>978.187</v>
      </c>
      <c r="BH14" s="10">
        <v>993.613</v>
      </c>
      <c r="BI14" s="11">
        <v>1064.281</v>
      </c>
      <c r="BJ14" s="11">
        <v>1108.567</v>
      </c>
      <c r="BK14" s="11">
        <v>1125.734</v>
      </c>
      <c r="BL14" s="11">
        <v>1178.96</v>
      </c>
    </row>
    <row r="15" spans="1:64" ht="15">
      <c r="A15" s="2" t="s">
        <v>11</v>
      </c>
      <c r="B15" s="10">
        <v>34.456</v>
      </c>
      <c r="C15" s="10">
        <v>39.246</v>
      </c>
      <c r="D15" s="10">
        <v>45.999</v>
      </c>
      <c r="E15" s="10">
        <v>49.901</v>
      </c>
      <c r="F15" s="10">
        <v>51.751</v>
      </c>
      <c r="G15" s="10">
        <v>53.157</v>
      </c>
      <c r="H15" s="10">
        <v>54.362</v>
      </c>
      <c r="I15" s="10">
        <v>55.078</v>
      </c>
      <c r="J15" s="10">
        <v>57.318</v>
      </c>
      <c r="K15" s="10">
        <v>59.551</v>
      </c>
      <c r="L15" s="10">
        <v>60.629</v>
      </c>
      <c r="M15" s="10">
        <v>63.023</v>
      </c>
      <c r="N15" s="10">
        <v>62.21</v>
      </c>
      <c r="O15" s="10">
        <v>58.291</v>
      </c>
      <c r="P15" s="10">
        <v>56.836</v>
      </c>
      <c r="Q15" s="10">
        <v>59.094</v>
      </c>
      <c r="R15" s="10">
        <v>58.674</v>
      </c>
      <c r="S15" s="10">
        <v>66.783</v>
      </c>
      <c r="T15" s="10">
        <v>67.897</v>
      </c>
      <c r="U15" s="10">
        <v>73.4</v>
      </c>
      <c r="V15" s="10">
        <v>77.228</v>
      </c>
      <c r="W15" s="10">
        <v>84.992</v>
      </c>
      <c r="X15" s="10">
        <v>90.756</v>
      </c>
      <c r="Y15" s="10">
        <v>97.161</v>
      </c>
      <c r="Z15" s="10">
        <v>110.881</v>
      </c>
      <c r="AA15" s="10">
        <v>133.793</v>
      </c>
      <c r="AB15" s="10">
        <v>154.326</v>
      </c>
      <c r="AC15" s="10">
        <v>165.576</v>
      </c>
      <c r="AD15" s="10">
        <v>191.031</v>
      </c>
      <c r="AE15" s="10">
        <v>211.928</v>
      </c>
      <c r="AF15" s="10">
        <v>248.693</v>
      </c>
      <c r="AG15" s="10">
        <v>265.062</v>
      </c>
      <c r="AH15" s="10">
        <v>289.077</v>
      </c>
      <c r="AI15" s="10">
        <v>305.293</v>
      </c>
      <c r="AJ15" s="10">
        <v>304.893</v>
      </c>
      <c r="AK15" s="10">
        <v>305.069</v>
      </c>
      <c r="AL15" s="10">
        <v>284.44</v>
      </c>
      <c r="AM15" s="10">
        <v>261.073</v>
      </c>
      <c r="AN15" s="10">
        <v>242.889</v>
      </c>
      <c r="AO15" s="10">
        <v>254.968</v>
      </c>
      <c r="AP15" s="10">
        <v>255.732</v>
      </c>
      <c r="AQ15" s="10">
        <v>254.966</v>
      </c>
      <c r="AR15" s="10">
        <v>248.938</v>
      </c>
      <c r="AS15" s="10">
        <v>238.862</v>
      </c>
      <c r="AT15" s="10">
        <v>261.958</v>
      </c>
      <c r="AU15" s="10">
        <v>266.827</v>
      </c>
      <c r="AV15" s="10">
        <v>272.536</v>
      </c>
      <c r="AW15" s="10">
        <v>274.982</v>
      </c>
      <c r="AX15" s="10">
        <v>287.27</v>
      </c>
      <c r="AY15" s="10">
        <v>288.644</v>
      </c>
      <c r="AZ15" s="10">
        <v>288.282</v>
      </c>
      <c r="BA15" s="10">
        <v>291.061</v>
      </c>
      <c r="BB15" s="10">
        <v>299.535</v>
      </c>
      <c r="BC15" s="10">
        <v>303.765</v>
      </c>
      <c r="BD15" s="10">
        <v>304.319</v>
      </c>
      <c r="BE15" s="10">
        <v>318.716</v>
      </c>
      <c r="BF15" s="10">
        <v>333.185</v>
      </c>
      <c r="BG15" s="10">
        <v>341.287</v>
      </c>
      <c r="BH15" s="10">
        <v>364.085</v>
      </c>
      <c r="BI15" s="11">
        <v>386.729</v>
      </c>
      <c r="BJ15" s="11">
        <v>402.546</v>
      </c>
      <c r="BK15" s="11">
        <v>410.438</v>
      </c>
      <c r="BL15" s="11">
        <v>432.495</v>
      </c>
    </row>
    <row r="16" spans="1:64" ht="15">
      <c r="A16" s="2" t="s">
        <v>12</v>
      </c>
      <c r="B16" s="10">
        <v>9.587</v>
      </c>
      <c r="C16" s="10">
        <v>10.187</v>
      </c>
      <c r="D16" s="10">
        <v>11.771</v>
      </c>
      <c r="E16" s="10">
        <v>12.037</v>
      </c>
      <c r="F16" s="10">
        <v>11.824</v>
      </c>
      <c r="G16" s="10">
        <v>12.037</v>
      </c>
      <c r="H16" s="10">
        <v>11.461</v>
      </c>
      <c r="I16" s="10">
        <v>11.226</v>
      </c>
      <c r="J16" s="10">
        <v>11.806</v>
      </c>
      <c r="K16" s="10">
        <v>11.488</v>
      </c>
      <c r="L16" s="10">
        <v>11.645</v>
      </c>
      <c r="M16" s="10">
        <v>11.704</v>
      </c>
      <c r="N16" s="10">
        <v>11.874</v>
      </c>
      <c r="O16" s="10">
        <v>12.393</v>
      </c>
      <c r="P16" s="10">
        <v>12.763</v>
      </c>
      <c r="Q16" s="10">
        <v>13.02</v>
      </c>
      <c r="R16" s="10">
        <v>13.281</v>
      </c>
      <c r="S16" s="10">
        <v>14.186</v>
      </c>
      <c r="T16" s="10">
        <v>14.112</v>
      </c>
      <c r="U16" s="10">
        <v>14.878</v>
      </c>
      <c r="V16" s="10">
        <v>15.37</v>
      </c>
      <c r="W16" s="10">
        <v>15.825</v>
      </c>
      <c r="X16" s="10">
        <v>16.527</v>
      </c>
      <c r="Y16" s="10">
        <v>15.572</v>
      </c>
      <c r="Z16" s="10">
        <v>16.478</v>
      </c>
      <c r="AA16" s="10">
        <v>19.501</v>
      </c>
      <c r="AB16" s="10">
        <v>22.374</v>
      </c>
      <c r="AC16" s="10">
        <v>23.426</v>
      </c>
      <c r="AD16" s="10">
        <v>25.222</v>
      </c>
      <c r="AE16" s="10">
        <v>29.391</v>
      </c>
      <c r="AF16" s="10">
        <v>32.595</v>
      </c>
      <c r="AG16" s="10">
        <v>34.061</v>
      </c>
      <c r="AH16" s="10">
        <v>37.236</v>
      </c>
      <c r="AI16" s="10">
        <v>39.983</v>
      </c>
      <c r="AJ16" s="10">
        <v>39.123</v>
      </c>
      <c r="AK16" s="10">
        <v>37.427</v>
      </c>
      <c r="AL16" s="10">
        <v>34.413</v>
      </c>
      <c r="AM16" s="10">
        <v>31.536</v>
      </c>
      <c r="AN16" s="10">
        <v>28.837</v>
      </c>
      <c r="AO16" s="10">
        <v>31.289</v>
      </c>
      <c r="AP16" s="10">
        <v>33.476</v>
      </c>
      <c r="AQ16" s="10">
        <v>32.902</v>
      </c>
      <c r="AR16" s="10">
        <v>32.808</v>
      </c>
      <c r="AS16" s="10">
        <v>32.563</v>
      </c>
      <c r="AT16" s="10">
        <v>31.562</v>
      </c>
      <c r="AU16" s="10">
        <v>30.299</v>
      </c>
      <c r="AV16" s="10">
        <v>30.085</v>
      </c>
      <c r="AW16" s="10">
        <v>30.043</v>
      </c>
      <c r="AX16" s="10">
        <v>29.336</v>
      </c>
      <c r="AY16" s="10">
        <v>30.075</v>
      </c>
      <c r="AZ16" s="10">
        <v>29.616</v>
      </c>
      <c r="BA16" s="10">
        <v>29.643</v>
      </c>
      <c r="BB16" s="10">
        <v>30.11</v>
      </c>
      <c r="BC16" s="10">
        <v>30.467</v>
      </c>
      <c r="BD16" s="10">
        <v>31.187</v>
      </c>
      <c r="BE16" s="10">
        <v>34.088</v>
      </c>
      <c r="BF16" s="10">
        <v>36.93</v>
      </c>
      <c r="BG16" s="10">
        <v>38.226</v>
      </c>
      <c r="BH16" s="10">
        <v>41.07</v>
      </c>
      <c r="BI16" s="11">
        <v>43.725</v>
      </c>
      <c r="BJ16" s="11">
        <v>45.562</v>
      </c>
      <c r="BK16" s="11">
        <v>46.508</v>
      </c>
      <c r="BL16" s="11">
        <v>48.89</v>
      </c>
    </row>
    <row r="17" spans="1:64" ht="15">
      <c r="A17" s="2" t="s">
        <v>13</v>
      </c>
      <c r="B17" s="10">
        <v>3.66</v>
      </c>
      <c r="C17" s="10">
        <v>4.025</v>
      </c>
      <c r="D17" s="10">
        <v>4.577</v>
      </c>
      <c r="E17" s="10">
        <v>4.8</v>
      </c>
      <c r="F17" s="10">
        <v>5.028</v>
      </c>
      <c r="G17" s="10">
        <v>5.344</v>
      </c>
      <c r="H17" s="10">
        <v>5.456</v>
      </c>
      <c r="I17" s="10">
        <v>5.482</v>
      </c>
      <c r="J17" s="10">
        <v>5.756</v>
      </c>
      <c r="K17" s="10">
        <v>6.055</v>
      </c>
      <c r="L17" s="10">
        <v>6.542</v>
      </c>
      <c r="M17" s="10">
        <v>6.364</v>
      </c>
      <c r="N17" s="10">
        <v>6.285</v>
      </c>
      <c r="O17" s="10">
        <v>6.212</v>
      </c>
      <c r="P17" s="10">
        <v>6.112</v>
      </c>
      <c r="Q17" s="10">
        <v>5.884</v>
      </c>
      <c r="R17" s="10">
        <v>6.738</v>
      </c>
      <c r="S17" s="10">
        <v>6.507</v>
      </c>
      <c r="T17" s="10">
        <v>7.479</v>
      </c>
      <c r="U17" s="10">
        <v>7.366</v>
      </c>
      <c r="V17" s="10">
        <v>8.227</v>
      </c>
      <c r="W17" s="10">
        <v>8.79</v>
      </c>
      <c r="X17" s="10">
        <v>8.89</v>
      </c>
      <c r="Y17" s="10">
        <v>9.865</v>
      </c>
      <c r="Z17" s="10">
        <v>12.294</v>
      </c>
      <c r="AA17" s="10">
        <v>14.61</v>
      </c>
      <c r="AB17" s="10">
        <v>18.066</v>
      </c>
      <c r="AC17" s="10">
        <v>20.057</v>
      </c>
      <c r="AD17" s="10">
        <v>21.548</v>
      </c>
      <c r="AE17" s="10">
        <v>24.668</v>
      </c>
      <c r="AF17" s="10">
        <v>27.354</v>
      </c>
      <c r="AG17" s="10">
        <v>29.458</v>
      </c>
      <c r="AH17" s="10">
        <v>32.51</v>
      </c>
      <c r="AI17" s="10">
        <v>37.155</v>
      </c>
      <c r="AJ17" s="10">
        <v>36.909</v>
      </c>
      <c r="AK17" s="10">
        <v>36.466</v>
      </c>
      <c r="AL17" s="10">
        <v>34.209</v>
      </c>
      <c r="AM17" s="10">
        <v>31.366</v>
      </c>
      <c r="AN17" s="10">
        <v>29.153</v>
      </c>
      <c r="AO17" s="10">
        <v>30.088</v>
      </c>
      <c r="AP17" s="10">
        <v>31.393</v>
      </c>
      <c r="AQ17" s="10">
        <v>31.368</v>
      </c>
      <c r="AR17" s="10">
        <v>32.403</v>
      </c>
      <c r="AS17" s="10">
        <v>30.526</v>
      </c>
      <c r="AT17" s="10">
        <v>31.456</v>
      </c>
      <c r="AU17" s="10">
        <v>31.562</v>
      </c>
      <c r="AV17" s="10">
        <v>31.334</v>
      </c>
      <c r="AW17" s="10">
        <v>31.454</v>
      </c>
      <c r="AX17" s="10">
        <v>30.768</v>
      </c>
      <c r="AY17" s="10">
        <v>30.047</v>
      </c>
      <c r="AZ17" s="10">
        <v>29.146</v>
      </c>
      <c r="BA17" s="10">
        <v>29.18</v>
      </c>
      <c r="BB17" s="10">
        <v>29.083</v>
      </c>
      <c r="BC17" s="10">
        <v>28.965</v>
      </c>
      <c r="BD17" s="10">
        <v>31.515</v>
      </c>
      <c r="BE17" s="10">
        <v>37.935</v>
      </c>
      <c r="BF17" s="10">
        <v>41.773</v>
      </c>
      <c r="BG17" s="10">
        <v>43.246</v>
      </c>
      <c r="BH17" s="10">
        <v>44.784</v>
      </c>
      <c r="BI17" s="11">
        <v>47.391</v>
      </c>
      <c r="BJ17" s="11">
        <v>48.853</v>
      </c>
      <c r="BK17" s="11">
        <v>49.603</v>
      </c>
      <c r="BL17" s="11">
        <v>51.59</v>
      </c>
    </row>
    <row r="18" spans="1:64" ht="15">
      <c r="A18" s="2" t="s">
        <v>14</v>
      </c>
      <c r="B18" s="10">
        <v>16.933</v>
      </c>
      <c r="C18" s="10">
        <v>20.282</v>
      </c>
      <c r="D18" s="10">
        <v>24.741</v>
      </c>
      <c r="E18" s="10">
        <v>27.811</v>
      </c>
      <c r="F18" s="10">
        <v>30.589</v>
      </c>
      <c r="G18" s="10">
        <v>34.912</v>
      </c>
      <c r="H18" s="10">
        <v>36.18</v>
      </c>
      <c r="I18" s="10">
        <v>34.784</v>
      </c>
      <c r="J18" s="10">
        <v>36.338</v>
      </c>
      <c r="K18" s="10">
        <v>39.729</v>
      </c>
      <c r="L18" s="10">
        <v>42.436</v>
      </c>
      <c r="M18" s="10">
        <v>45.46</v>
      </c>
      <c r="N18" s="10">
        <v>45.286</v>
      </c>
      <c r="O18" s="10">
        <v>47.754</v>
      </c>
      <c r="P18" s="10">
        <v>54.343</v>
      </c>
      <c r="Q18" s="10">
        <v>56.4</v>
      </c>
      <c r="R18" s="10">
        <v>60.071</v>
      </c>
      <c r="S18" s="10">
        <v>63.991</v>
      </c>
      <c r="T18" s="10">
        <v>68.975</v>
      </c>
      <c r="U18" s="10">
        <v>85.364</v>
      </c>
      <c r="V18" s="10">
        <v>87.04</v>
      </c>
      <c r="W18" s="10">
        <v>86.906</v>
      </c>
      <c r="X18" s="10">
        <v>98.399</v>
      </c>
      <c r="Y18" s="10">
        <v>112.678</v>
      </c>
      <c r="Z18" s="10">
        <v>115.92</v>
      </c>
      <c r="AA18" s="10">
        <v>136.239</v>
      </c>
      <c r="AB18" s="10">
        <v>163.662</v>
      </c>
      <c r="AC18" s="10">
        <v>181.54</v>
      </c>
      <c r="AD18" s="10">
        <v>204.959</v>
      </c>
      <c r="AE18" s="10">
        <v>261.04</v>
      </c>
      <c r="AF18" s="10">
        <v>313.884</v>
      </c>
      <c r="AG18" s="10">
        <v>304.984</v>
      </c>
      <c r="AH18" s="10">
        <v>320.839</v>
      </c>
      <c r="AI18" s="10">
        <v>247.357</v>
      </c>
      <c r="AJ18" s="10">
        <v>249.269</v>
      </c>
      <c r="AK18" s="10">
        <v>249.214</v>
      </c>
      <c r="AL18" s="10">
        <v>234.736</v>
      </c>
      <c r="AM18" s="10">
        <v>221.574</v>
      </c>
      <c r="AN18" s="10">
        <v>231.26</v>
      </c>
      <c r="AO18" s="10">
        <v>226.947</v>
      </c>
      <c r="AP18" s="10">
        <v>234.538</v>
      </c>
      <c r="AQ18" s="10">
        <v>231.368</v>
      </c>
      <c r="AR18" s="10">
        <v>239.769</v>
      </c>
      <c r="AS18" s="10">
        <v>224.909</v>
      </c>
      <c r="AT18" s="10">
        <v>241.073</v>
      </c>
      <c r="AU18" s="10">
        <v>241.107</v>
      </c>
      <c r="AV18" s="10">
        <v>243.853</v>
      </c>
      <c r="AW18" s="10">
        <v>243.448</v>
      </c>
      <c r="AX18" s="10">
        <v>230.227</v>
      </c>
      <c r="AY18" s="10">
        <v>231.49</v>
      </c>
      <c r="AZ18" s="10">
        <v>232.014</v>
      </c>
      <c r="BA18" s="10">
        <v>233.782</v>
      </c>
      <c r="BB18" s="10">
        <v>239.613</v>
      </c>
      <c r="BC18" s="10">
        <v>244.77</v>
      </c>
      <c r="BD18" s="10">
        <v>247.178</v>
      </c>
      <c r="BE18" s="10">
        <v>258.732</v>
      </c>
      <c r="BF18" s="10">
        <v>269.211</v>
      </c>
      <c r="BG18" s="10">
        <v>271.741</v>
      </c>
      <c r="BH18" s="10">
        <v>286.005</v>
      </c>
      <c r="BI18" s="11">
        <v>304.142</v>
      </c>
      <c r="BJ18" s="11">
        <v>316.295</v>
      </c>
      <c r="BK18" s="11">
        <v>322.245</v>
      </c>
      <c r="BL18" s="11">
        <v>337.827</v>
      </c>
    </row>
    <row r="19" spans="1:64" ht="15">
      <c r="A19" s="2" t="s">
        <v>15</v>
      </c>
      <c r="B19" s="10">
        <v>34.655</v>
      </c>
      <c r="C19" s="10">
        <v>40.623</v>
      </c>
      <c r="D19" s="10">
        <v>47.145</v>
      </c>
      <c r="E19" s="10">
        <v>51.077</v>
      </c>
      <c r="F19" s="10">
        <v>54.011</v>
      </c>
      <c r="G19" s="10">
        <v>56.886</v>
      </c>
      <c r="H19" s="10">
        <v>58.507</v>
      </c>
      <c r="I19" s="10">
        <v>58.646</v>
      </c>
      <c r="J19" s="10">
        <v>62.004</v>
      </c>
      <c r="K19" s="10">
        <v>64.213</v>
      </c>
      <c r="L19" s="10">
        <v>68.623</v>
      </c>
      <c r="M19" s="10">
        <v>66.085</v>
      </c>
      <c r="N19" s="10">
        <v>66.759</v>
      </c>
      <c r="O19" s="10">
        <v>68.116</v>
      </c>
      <c r="P19" s="10">
        <v>71.778</v>
      </c>
      <c r="Q19" s="10">
        <v>72.613</v>
      </c>
      <c r="R19" s="10">
        <v>76.189</v>
      </c>
      <c r="S19" s="10">
        <v>78.565</v>
      </c>
      <c r="T19" s="10">
        <v>85.288</v>
      </c>
      <c r="U19" s="10">
        <v>87.797</v>
      </c>
      <c r="V19" s="10">
        <v>92.51</v>
      </c>
      <c r="W19" s="10">
        <v>100.116</v>
      </c>
      <c r="X19" s="10">
        <v>112.813</v>
      </c>
      <c r="Y19" s="10">
        <v>118.978</v>
      </c>
      <c r="Z19" s="10">
        <v>135.654</v>
      </c>
      <c r="AA19" s="10">
        <v>168.59</v>
      </c>
      <c r="AB19" s="10">
        <v>183.704</v>
      </c>
      <c r="AC19" s="10">
        <v>198.673</v>
      </c>
      <c r="AD19" s="10">
        <v>211.077</v>
      </c>
      <c r="AE19" s="10">
        <v>244.379</v>
      </c>
      <c r="AF19" s="10">
        <v>250.864</v>
      </c>
      <c r="AG19" s="10">
        <v>296.303</v>
      </c>
      <c r="AH19" s="10">
        <v>326.388</v>
      </c>
      <c r="AI19" s="10">
        <v>335.873</v>
      </c>
      <c r="AJ19" s="10">
        <v>328.674</v>
      </c>
      <c r="AK19" s="10">
        <v>317.125</v>
      </c>
      <c r="AL19" s="10">
        <v>298.145</v>
      </c>
      <c r="AM19" s="10">
        <v>277.635</v>
      </c>
      <c r="AN19" s="10">
        <v>283.841</v>
      </c>
      <c r="AO19" s="10">
        <v>272.522</v>
      </c>
      <c r="AP19" s="10">
        <v>278.396</v>
      </c>
      <c r="AQ19" s="10">
        <v>266.305</v>
      </c>
      <c r="AR19" s="10">
        <v>265.593</v>
      </c>
      <c r="AS19" s="10">
        <v>258.934</v>
      </c>
      <c r="AT19" s="10">
        <v>263.085</v>
      </c>
      <c r="AU19" s="10">
        <v>265.73</v>
      </c>
      <c r="AV19" s="10">
        <v>272.911</v>
      </c>
      <c r="AW19" s="10">
        <v>276.754</v>
      </c>
      <c r="AX19" s="10">
        <v>285.848</v>
      </c>
      <c r="AY19" s="10">
        <v>292.358</v>
      </c>
      <c r="AZ19" s="10">
        <v>297.856</v>
      </c>
      <c r="BA19" s="10">
        <v>307.507</v>
      </c>
      <c r="BB19" s="10">
        <v>316.208</v>
      </c>
      <c r="BC19" s="10">
        <v>323.36</v>
      </c>
      <c r="BD19" s="10">
        <v>334.046</v>
      </c>
      <c r="BE19" s="10">
        <v>349.633</v>
      </c>
      <c r="BF19" s="10">
        <v>366.182</v>
      </c>
      <c r="BG19" s="10">
        <v>380.134</v>
      </c>
      <c r="BH19" s="10">
        <v>376.661</v>
      </c>
      <c r="BI19" s="11">
        <v>400.347</v>
      </c>
      <c r="BJ19" s="11">
        <v>415.886</v>
      </c>
      <c r="BK19" s="11">
        <v>422.92</v>
      </c>
      <c r="BL19" s="11">
        <v>441.89</v>
      </c>
    </row>
    <row r="20" spans="1:64" ht="15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2"/>
      <c r="BJ20" s="12"/>
      <c r="BK20" s="12"/>
      <c r="BL20" s="12"/>
    </row>
    <row r="21" spans="1:64" ht="15">
      <c r="A21" s="2" t="s">
        <v>16</v>
      </c>
      <c r="B21" s="13" t="s">
        <v>88</v>
      </c>
      <c r="C21" s="13" t="s">
        <v>88</v>
      </c>
      <c r="D21" s="13" t="s">
        <v>88</v>
      </c>
      <c r="E21" s="13" t="s">
        <v>88</v>
      </c>
      <c r="F21" s="13" t="s">
        <v>88</v>
      </c>
      <c r="G21" s="13" t="s">
        <v>88</v>
      </c>
      <c r="H21" s="13" t="s">
        <v>88</v>
      </c>
      <c r="I21" s="13" t="s">
        <v>88</v>
      </c>
      <c r="J21" s="13" t="s">
        <v>88</v>
      </c>
      <c r="K21" s="13" t="s">
        <v>88</v>
      </c>
      <c r="L21" s="13" t="s">
        <v>88</v>
      </c>
      <c r="M21" s="10">
        <v>8.11</v>
      </c>
      <c r="N21" s="10">
        <v>9.632</v>
      </c>
      <c r="O21" s="10">
        <v>8.56</v>
      </c>
      <c r="P21" s="10">
        <v>9.521</v>
      </c>
      <c r="Q21" s="10">
        <v>9.066</v>
      </c>
      <c r="R21" s="10">
        <v>9.562</v>
      </c>
      <c r="S21" s="10">
        <v>10.19</v>
      </c>
      <c r="T21" s="10">
        <v>11.058</v>
      </c>
      <c r="U21" s="10">
        <v>11.53</v>
      </c>
      <c r="V21" s="10">
        <v>12.135</v>
      </c>
      <c r="W21" s="10">
        <v>11.936</v>
      </c>
      <c r="X21" s="10">
        <v>12.584</v>
      </c>
      <c r="Y21" s="10">
        <v>12.042</v>
      </c>
      <c r="Z21" s="10">
        <v>11.679</v>
      </c>
      <c r="AA21" s="10">
        <v>20.527</v>
      </c>
      <c r="AB21" s="10">
        <v>17.884</v>
      </c>
      <c r="AC21" s="10">
        <v>17.234</v>
      </c>
      <c r="AD21" s="10">
        <v>19.354</v>
      </c>
      <c r="AE21" s="10">
        <v>20.31</v>
      </c>
      <c r="AF21" s="10">
        <v>27.139</v>
      </c>
      <c r="AG21" s="10">
        <v>24.976</v>
      </c>
      <c r="AH21" s="10">
        <v>30.142</v>
      </c>
      <c r="AI21" s="10">
        <v>39.094</v>
      </c>
      <c r="AJ21" s="10">
        <v>39.635</v>
      </c>
      <c r="AK21" s="10">
        <v>40.066</v>
      </c>
      <c r="AL21" s="10">
        <v>38.619</v>
      </c>
      <c r="AM21" s="10">
        <v>35.638</v>
      </c>
      <c r="AN21" s="10">
        <v>34.918</v>
      </c>
      <c r="AO21" s="10">
        <v>34.742</v>
      </c>
      <c r="AP21" s="10">
        <v>36.232</v>
      </c>
      <c r="AQ21" s="10">
        <v>36.845</v>
      </c>
      <c r="AR21" s="10">
        <v>39.428</v>
      </c>
      <c r="AS21" s="10">
        <v>39.78</v>
      </c>
      <c r="AT21" s="10">
        <v>39.802</v>
      </c>
      <c r="AU21" s="10">
        <v>39.296</v>
      </c>
      <c r="AV21" s="10">
        <v>39.006</v>
      </c>
      <c r="AW21" s="10">
        <v>39.317</v>
      </c>
      <c r="AX21" s="10">
        <v>30.366</v>
      </c>
      <c r="AY21" s="10">
        <v>30.507</v>
      </c>
      <c r="AZ21" s="10">
        <v>30.517</v>
      </c>
      <c r="BA21" s="10">
        <v>30.823</v>
      </c>
      <c r="BB21" s="10">
        <v>31.472</v>
      </c>
      <c r="BC21" s="10">
        <v>31.985</v>
      </c>
      <c r="BD21" s="10">
        <v>32.062</v>
      </c>
      <c r="BE21" s="10">
        <v>32.985</v>
      </c>
      <c r="BF21" s="10">
        <v>33.891</v>
      </c>
      <c r="BG21" s="10">
        <v>34.339</v>
      </c>
      <c r="BH21" s="10">
        <v>38.271</v>
      </c>
      <c r="BI21" s="11">
        <v>40.763</v>
      </c>
      <c r="BJ21" s="11">
        <v>42.573</v>
      </c>
      <c r="BK21" s="11">
        <v>43.302</v>
      </c>
      <c r="BL21" s="11">
        <v>45.465</v>
      </c>
    </row>
    <row r="22" spans="1:64" ht="15">
      <c r="A22" s="2" t="s">
        <v>17</v>
      </c>
      <c r="B22" s="10">
        <v>25.519</v>
      </c>
      <c r="C22" s="10">
        <v>29.526</v>
      </c>
      <c r="D22" s="10">
        <v>34.999</v>
      </c>
      <c r="E22" s="10">
        <v>38.323</v>
      </c>
      <c r="F22" s="10">
        <v>40.378</v>
      </c>
      <c r="G22" s="10">
        <v>41.893</v>
      </c>
      <c r="H22" s="10">
        <v>43.478</v>
      </c>
      <c r="I22" s="10">
        <v>44.398</v>
      </c>
      <c r="J22" s="10">
        <v>46.361</v>
      </c>
      <c r="K22" s="10">
        <v>48.297</v>
      </c>
      <c r="L22" s="10">
        <v>55.438</v>
      </c>
      <c r="M22" s="10">
        <v>53.429</v>
      </c>
      <c r="N22" s="10">
        <v>54.181</v>
      </c>
      <c r="O22" s="10">
        <v>55.684</v>
      </c>
      <c r="P22" s="10">
        <v>58.89</v>
      </c>
      <c r="Q22" s="10">
        <v>64.585</v>
      </c>
      <c r="R22" s="10">
        <v>66.151</v>
      </c>
      <c r="S22" s="10">
        <v>69.068</v>
      </c>
      <c r="T22" s="10">
        <v>74.107</v>
      </c>
      <c r="U22" s="10">
        <v>81.116</v>
      </c>
      <c r="V22" s="10">
        <v>87.122</v>
      </c>
      <c r="W22" s="10">
        <v>91.68</v>
      </c>
      <c r="X22" s="10">
        <v>97.756</v>
      </c>
      <c r="Y22" s="10">
        <v>107.688</v>
      </c>
      <c r="Z22" s="10">
        <v>125.574</v>
      </c>
      <c r="AA22" s="10">
        <v>145.016</v>
      </c>
      <c r="AB22" s="10">
        <v>173.092</v>
      </c>
      <c r="AC22" s="10">
        <v>186.59</v>
      </c>
      <c r="AD22" s="10">
        <v>206.411</v>
      </c>
      <c r="AE22" s="10">
        <v>223.141</v>
      </c>
      <c r="AF22" s="10">
        <v>267.442</v>
      </c>
      <c r="AG22" s="10">
        <v>281.717</v>
      </c>
      <c r="AH22" s="10">
        <v>314.768</v>
      </c>
      <c r="AI22" s="10">
        <v>284.599</v>
      </c>
      <c r="AJ22" s="10">
        <v>281.187</v>
      </c>
      <c r="AK22" s="10">
        <v>277.033</v>
      </c>
      <c r="AL22" s="10">
        <v>256.575</v>
      </c>
      <c r="AM22" s="10">
        <v>228.346</v>
      </c>
      <c r="AN22" s="10">
        <v>202.639</v>
      </c>
      <c r="AO22" s="10">
        <v>211.655</v>
      </c>
      <c r="AP22" s="10">
        <v>215.254</v>
      </c>
      <c r="AQ22" s="10">
        <v>222.105</v>
      </c>
      <c r="AR22" s="10">
        <v>219.502</v>
      </c>
      <c r="AS22" s="10">
        <v>212.493</v>
      </c>
      <c r="AT22" s="10">
        <v>224.592</v>
      </c>
      <c r="AU22" s="10">
        <v>228.448</v>
      </c>
      <c r="AV22" s="10">
        <v>232.606</v>
      </c>
      <c r="AW22" s="10">
        <v>238.391</v>
      </c>
      <c r="AX22" s="10">
        <v>239.148</v>
      </c>
      <c r="AY22" s="10">
        <v>241.812</v>
      </c>
      <c r="AZ22" s="10">
        <v>242.941</v>
      </c>
      <c r="BA22" s="10">
        <v>245.232</v>
      </c>
      <c r="BB22" s="10">
        <v>249.274</v>
      </c>
      <c r="BC22" s="10">
        <v>253.572</v>
      </c>
      <c r="BD22" s="10">
        <v>256.222</v>
      </c>
      <c r="BE22" s="10">
        <v>272.23</v>
      </c>
      <c r="BF22" s="10">
        <v>288.378</v>
      </c>
      <c r="BG22" s="10">
        <v>296.682</v>
      </c>
      <c r="BH22" s="10">
        <v>298.09</v>
      </c>
      <c r="BI22" s="11">
        <v>317.644</v>
      </c>
      <c r="BJ22" s="11">
        <v>333.771</v>
      </c>
      <c r="BK22" s="11">
        <v>337.956</v>
      </c>
      <c r="BL22" s="11">
        <v>352.463</v>
      </c>
    </row>
    <row r="23" spans="1:64" ht="15">
      <c r="A23" s="2" t="s">
        <v>18</v>
      </c>
      <c r="B23" s="10">
        <v>123.031</v>
      </c>
      <c r="C23" s="10">
        <v>139.814</v>
      </c>
      <c r="D23" s="10">
        <v>164.727</v>
      </c>
      <c r="E23" s="10">
        <v>178.241</v>
      </c>
      <c r="F23" s="10">
        <v>184.941</v>
      </c>
      <c r="G23" s="10">
        <v>192.219</v>
      </c>
      <c r="H23" s="10">
        <v>199.95</v>
      </c>
      <c r="I23" s="10">
        <v>200.725</v>
      </c>
      <c r="J23" s="10">
        <v>213.463</v>
      </c>
      <c r="K23" s="10">
        <v>215.343</v>
      </c>
      <c r="L23" s="10">
        <v>230.499</v>
      </c>
      <c r="M23" s="10">
        <v>240.135</v>
      </c>
      <c r="N23" s="10">
        <v>247.072</v>
      </c>
      <c r="O23" s="10">
        <v>258.173</v>
      </c>
      <c r="P23" s="10">
        <v>272.302</v>
      </c>
      <c r="Q23" s="10">
        <v>287.329</v>
      </c>
      <c r="R23" s="10">
        <v>311.613</v>
      </c>
      <c r="S23" s="10">
        <v>327.18</v>
      </c>
      <c r="T23" s="10">
        <v>377.241</v>
      </c>
      <c r="U23" s="10">
        <v>396.822</v>
      </c>
      <c r="V23" s="10">
        <v>432.656</v>
      </c>
      <c r="W23" s="10">
        <v>431.604</v>
      </c>
      <c r="X23" s="10">
        <v>471.988</v>
      </c>
      <c r="Y23" s="10">
        <v>515.204</v>
      </c>
      <c r="Z23" s="10">
        <v>573.591</v>
      </c>
      <c r="AA23" s="10">
        <v>645.544</v>
      </c>
      <c r="AB23" s="10">
        <v>817.041</v>
      </c>
      <c r="AC23" s="10">
        <v>883.93</v>
      </c>
      <c r="AD23" s="10">
        <v>971.786</v>
      </c>
      <c r="AE23" s="10">
        <v>1064.411</v>
      </c>
      <c r="AF23" s="10">
        <v>1101.315</v>
      </c>
      <c r="AG23" s="10">
        <v>1236.042</v>
      </c>
      <c r="AH23" s="10">
        <v>1328.506</v>
      </c>
      <c r="AI23" s="10">
        <v>1227.626</v>
      </c>
      <c r="AJ23" s="10">
        <v>1194.08</v>
      </c>
      <c r="AK23" s="10">
        <v>1132.642</v>
      </c>
      <c r="AL23" s="10">
        <v>1021.768</v>
      </c>
      <c r="AM23" s="10">
        <v>913.72</v>
      </c>
      <c r="AN23" s="10">
        <v>856.753</v>
      </c>
      <c r="AO23" s="10">
        <v>893.568</v>
      </c>
      <c r="AP23" s="10">
        <v>909.93</v>
      </c>
      <c r="AQ23" s="10">
        <v>901.031</v>
      </c>
      <c r="AR23" s="10">
        <v>905.058</v>
      </c>
      <c r="AS23" s="10">
        <v>883.393</v>
      </c>
      <c r="AT23" s="10">
        <v>851.62</v>
      </c>
      <c r="AU23" s="10">
        <v>853.656</v>
      </c>
      <c r="AV23" s="10">
        <v>869.438</v>
      </c>
      <c r="AW23" s="10">
        <v>863.318</v>
      </c>
      <c r="AX23" s="10">
        <v>893.715</v>
      </c>
      <c r="AY23" s="10">
        <v>902.589</v>
      </c>
      <c r="AZ23" s="10">
        <v>905.907</v>
      </c>
      <c r="BA23" s="10">
        <v>907.185</v>
      </c>
      <c r="BB23" s="10">
        <v>913.033</v>
      </c>
      <c r="BC23" s="10">
        <v>919.01</v>
      </c>
      <c r="BD23" s="10">
        <v>929.816</v>
      </c>
      <c r="BE23" s="10">
        <v>978.273</v>
      </c>
      <c r="BF23" s="10">
        <v>1027.028</v>
      </c>
      <c r="BG23" s="10">
        <v>1057.241</v>
      </c>
      <c r="BH23" s="10">
        <v>1082.524</v>
      </c>
      <c r="BI23" s="11">
        <v>1159.935</v>
      </c>
      <c r="BJ23" s="11">
        <v>1217.183</v>
      </c>
      <c r="BK23" s="11">
        <v>1236.725</v>
      </c>
      <c r="BL23" s="11">
        <v>1299.961</v>
      </c>
    </row>
    <row r="24" spans="1:64" ht="15">
      <c r="A24" s="2" t="s">
        <v>19</v>
      </c>
      <c r="B24" s="10">
        <v>75.026</v>
      </c>
      <c r="C24" s="10">
        <v>85.048</v>
      </c>
      <c r="D24" s="10">
        <v>101.884</v>
      </c>
      <c r="E24" s="10">
        <v>110.779</v>
      </c>
      <c r="F24" s="10">
        <v>115.098</v>
      </c>
      <c r="G24" s="10">
        <v>120.249</v>
      </c>
      <c r="H24" s="10">
        <v>125.629</v>
      </c>
      <c r="I24" s="10">
        <v>129.717</v>
      </c>
      <c r="J24" s="10">
        <v>135.765</v>
      </c>
      <c r="K24" s="10">
        <v>139.458</v>
      </c>
      <c r="L24" s="10">
        <v>147.815</v>
      </c>
      <c r="M24" s="10">
        <v>155.111</v>
      </c>
      <c r="N24" s="10">
        <v>152.084</v>
      </c>
      <c r="O24" s="10">
        <v>158.663</v>
      </c>
      <c r="P24" s="10">
        <v>165.196</v>
      </c>
      <c r="Q24" s="10">
        <v>166.466</v>
      </c>
      <c r="R24" s="10">
        <v>176.53</v>
      </c>
      <c r="S24" s="10">
        <v>189.24</v>
      </c>
      <c r="T24" s="10">
        <v>200.147</v>
      </c>
      <c r="U24" s="10">
        <v>222.942</v>
      </c>
      <c r="V24" s="10">
        <v>243.529</v>
      </c>
      <c r="W24" s="10">
        <v>248.898</v>
      </c>
      <c r="X24" s="10">
        <v>270.528</v>
      </c>
      <c r="Y24" s="10">
        <v>281.245</v>
      </c>
      <c r="Z24" s="10">
        <v>329.053</v>
      </c>
      <c r="AA24" s="10">
        <v>371.696</v>
      </c>
      <c r="AB24" s="10">
        <v>440.17</v>
      </c>
      <c r="AC24" s="10">
        <v>515.309</v>
      </c>
      <c r="AD24" s="10">
        <v>560.479</v>
      </c>
      <c r="AE24" s="10">
        <v>605.882</v>
      </c>
      <c r="AF24" s="10">
        <v>692.625</v>
      </c>
      <c r="AG24" s="10">
        <v>722.592</v>
      </c>
      <c r="AH24" s="10">
        <v>803.054</v>
      </c>
      <c r="AI24" s="10">
        <v>785.219</v>
      </c>
      <c r="AJ24" s="10">
        <v>772.071</v>
      </c>
      <c r="AK24" s="10">
        <v>748.843</v>
      </c>
      <c r="AL24" s="10">
        <v>685.946</v>
      </c>
      <c r="AM24" s="10">
        <v>612.968</v>
      </c>
      <c r="AN24" s="10">
        <v>579.156</v>
      </c>
      <c r="AO24" s="10">
        <v>591.791</v>
      </c>
      <c r="AP24" s="10">
        <v>592.989</v>
      </c>
      <c r="AQ24" s="10">
        <v>593.076</v>
      </c>
      <c r="AR24" s="10">
        <v>582.859</v>
      </c>
      <c r="AS24" s="10">
        <v>579.425</v>
      </c>
      <c r="AT24" s="10">
        <v>581.718</v>
      </c>
      <c r="AU24" s="10">
        <v>580.987</v>
      </c>
      <c r="AV24" s="10">
        <v>585.282</v>
      </c>
      <c r="AW24" s="10">
        <v>590.894</v>
      </c>
      <c r="AX24" s="10">
        <v>587.36</v>
      </c>
      <c r="AY24" s="10">
        <v>595.953</v>
      </c>
      <c r="AZ24" s="10">
        <v>591.288</v>
      </c>
      <c r="BA24" s="10">
        <v>592.927</v>
      </c>
      <c r="BB24" s="10">
        <v>597.695</v>
      </c>
      <c r="BC24" s="10">
        <v>599.107</v>
      </c>
      <c r="BD24" s="10">
        <v>605.144</v>
      </c>
      <c r="BE24" s="10">
        <v>637.718</v>
      </c>
      <c r="BF24" s="10">
        <v>670.232</v>
      </c>
      <c r="BG24" s="10">
        <v>691.859</v>
      </c>
      <c r="BH24" s="10">
        <v>701.711</v>
      </c>
      <c r="BI24" s="11">
        <v>752.254</v>
      </c>
      <c r="BJ24" s="11">
        <v>789.001</v>
      </c>
      <c r="BK24" s="11">
        <v>805.376</v>
      </c>
      <c r="BL24" s="11">
        <v>847.35</v>
      </c>
    </row>
    <row r="25" spans="1:64" ht="15">
      <c r="A25" s="2" t="s">
        <v>20</v>
      </c>
      <c r="B25" s="10">
        <v>127.127</v>
      </c>
      <c r="C25" s="10">
        <v>145.361</v>
      </c>
      <c r="D25" s="10">
        <v>172.873</v>
      </c>
      <c r="E25" s="10">
        <v>185.841</v>
      </c>
      <c r="F25" s="10">
        <v>194.5</v>
      </c>
      <c r="G25" s="10">
        <v>200.783</v>
      </c>
      <c r="H25" s="10">
        <v>209.126</v>
      </c>
      <c r="I25" s="10">
        <v>212.589</v>
      </c>
      <c r="J25" s="10">
        <v>222.834</v>
      </c>
      <c r="K25" s="10">
        <v>226.438</v>
      </c>
      <c r="L25" s="10">
        <v>257.155</v>
      </c>
      <c r="M25" s="10">
        <v>248.447</v>
      </c>
      <c r="N25" s="10">
        <v>266.476</v>
      </c>
      <c r="O25" s="10">
        <v>268.145</v>
      </c>
      <c r="P25" s="10">
        <v>288.994</v>
      </c>
      <c r="Q25" s="10">
        <v>314.362</v>
      </c>
      <c r="R25" s="10">
        <v>324.329</v>
      </c>
      <c r="S25" s="10">
        <v>353.287</v>
      </c>
      <c r="T25" s="10">
        <v>387.424</v>
      </c>
      <c r="U25" s="10">
        <v>415.601</v>
      </c>
      <c r="V25" s="10">
        <v>440</v>
      </c>
      <c r="W25" s="10">
        <v>474.371</v>
      </c>
      <c r="X25" s="10">
        <v>494.264</v>
      </c>
      <c r="Y25" s="10">
        <v>571.454</v>
      </c>
      <c r="Z25" s="10">
        <v>586.833</v>
      </c>
      <c r="AA25" s="10">
        <v>708.34</v>
      </c>
      <c r="AB25" s="10">
        <v>858.431</v>
      </c>
      <c r="AC25" s="10">
        <v>1022.419</v>
      </c>
      <c r="AD25" s="10">
        <v>1059.46</v>
      </c>
      <c r="AE25" s="10">
        <v>1173.723</v>
      </c>
      <c r="AF25" s="10">
        <v>1391.457</v>
      </c>
      <c r="AG25" s="10">
        <v>1421</v>
      </c>
      <c r="AH25" s="10">
        <v>1543.881</v>
      </c>
      <c r="AI25" s="10">
        <v>1484.934</v>
      </c>
      <c r="AJ25" s="10">
        <v>1423.547</v>
      </c>
      <c r="AK25" s="10">
        <v>1339.047</v>
      </c>
      <c r="AL25" s="10">
        <v>1193.312</v>
      </c>
      <c r="AM25" s="10">
        <v>1058.104</v>
      </c>
      <c r="AN25" s="10">
        <v>995.116</v>
      </c>
      <c r="AO25" s="10">
        <v>1026.518</v>
      </c>
      <c r="AP25" s="10">
        <v>1052.173</v>
      </c>
      <c r="AQ25" s="10">
        <v>1129.284</v>
      </c>
      <c r="AR25" s="10">
        <v>1129.194</v>
      </c>
      <c r="AS25" s="10">
        <v>1127.735</v>
      </c>
      <c r="AT25" s="10">
        <v>1080.238</v>
      </c>
      <c r="AU25" s="10">
        <v>1083.426</v>
      </c>
      <c r="AV25" s="10">
        <v>1096.41</v>
      </c>
      <c r="AW25" s="10">
        <v>1098.906</v>
      </c>
      <c r="AX25" s="10">
        <v>1084.14</v>
      </c>
      <c r="AY25" s="10">
        <v>1081.272</v>
      </c>
      <c r="AZ25" s="10">
        <v>1066.499</v>
      </c>
      <c r="BA25" s="10">
        <v>1068.344</v>
      </c>
      <c r="BB25" s="10">
        <v>1074.016</v>
      </c>
      <c r="BC25" s="10">
        <v>1080.849</v>
      </c>
      <c r="BD25" s="10">
        <v>1092.578</v>
      </c>
      <c r="BE25" s="10">
        <v>1162.189</v>
      </c>
      <c r="BF25" s="10">
        <v>1230.154</v>
      </c>
      <c r="BG25" s="10">
        <v>1269.501</v>
      </c>
      <c r="BH25" s="10">
        <v>1297.263</v>
      </c>
      <c r="BI25" s="11">
        <v>1394.117</v>
      </c>
      <c r="BJ25" s="11">
        <v>1461.395</v>
      </c>
      <c r="BK25" s="11">
        <v>1486.329</v>
      </c>
      <c r="BL25" s="11">
        <v>1566.292</v>
      </c>
    </row>
    <row r="26" spans="1:64" ht="15">
      <c r="A26" s="2" t="s">
        <v>21</v>
      </c>
      <c r="B26" s="10">
        <v>82.497</v>
      </c>
      <c r="C26" s="10">
        <v>93.447</v>
      </c>
      <c r="D26" s="10">
        <v>110.286</v>
      </c>
      <c r="E26" s="10">
        <v>119.571</v>
      </c>
      <c r="F26" s="10">
        <v>125.085</v>
      </c>
      <c r="G26" s="10">
        <v>127.514</v>
      </c>
      <c r="H26" s="10">
        <v>131.311</v>
      </c>
      <c r="I26" s="10">
        <v>134.665</v>
      </c>
      <c r="J26" s="10">
        <v>141.094</v>
      </c>
      <c r="K26" s="10">
        <v>146.667</v>
      </c>
      <c r="L26" s="10">
        <v>149.223</v>
      </c>
      <c r="M26" s="10">
        <v>167.077</v>
      </c>
      <c r="N26" s="10">
        <v>164.946</v>
      </c>
      <c r="O26" s="10">
        <v>164.311</v>
      </c>
      <c r="P26" s="10">
        <v>159.303</v>
      </c>
      <c r="Q26" s="10">
        <v>161.86</v>
      </c>
      <c r="R26" s="10">
        <v>172.049</v>
      </c>
      <c r="S26" s="10">
        <v>177.242</v>
      </c>
      <c r="T26" s="10">
        <v>193.044</v>
      </c>
      <c r="U26" s="10">
        <v>208.247</v>
      </c>
      <c r="V26" s="10">
        <v>226.944</v>
      </c>
      <c r="W26" s="10">
        <v>228.12</v>
      </c>
      <c r="X26" s="10">
        <v>251.772</v>
      </c>
      <c r="Y26" s="10">
        <v>257.286</v>
      </c>
      <c r="Z26" s="10">
        <v>316.557</v>
      </c>
      <c r="AA26" s="10">
        <v>365.835</v>
      </c>
      <c r="AB26" s="10">
        <v>438.884</v>
      </c>
      <c r="AC26" s="10">
        <v>481.312</v>
      </c>
      <c r="AD26" s="10">
        <v>504.468</v>
      </c>
      <c r="AE26" s="10">
        <v>570.382</v>
      </c>
      <c r="AF26" s="10">
        <v>609.182</v>
      </c>
      <c r="AG26" s="10">
        <v>643.511</v>
      </c>
      <c r="AH26" s="10">
        <v>756.172</v>
      </c>
      <c r="AI26" s="10">
        <v>698.171</v>
      </c>
      <c r="AJ26" s="10">
        <v>700.37</v>
      </c>
      <c r="AK26" s="10">
        <v>689.861</v>
      </c>
      <c r="AL26" s="10">
        <v>634.722</v>
      </c>
      <c r="AM26" s="10">
        <v>572.748</v>
      </c>
      <c r="AN26" s="10">
        <v>531.167</v>
      </c>
      <c r="AO26" s="10">
        <v>564.052</v>
      </c>
      <c r="AP26" s="10">
        <v>581.763</v>
      </c>
      <c r="AQ26" s="10">
        <v>598.526</v>
      </c>
      <c r="AR26" s="10">
        <v>599.855</v>
      </c>
      <c r="AS26" s="10">
        <v>576.431</v>
      </c>
      <c r="AT26" s="10">
        <v>549.403</v>
      </c>
      <c r="AU26" s="10">
        <v>558.707</v>
      </c>
      <c r="AV26" s="10">
        <v>570.04</v>
      </c>
      <c r="AW26" s="10">
        <v>567.446</v>
      </c>
      <c r="AX26" s="10">
        <v>586.029</v>
      </c>
      <c r="AY26" s="10">
        <v>590.493</v>
      </c>
      <c r="AZ26" s="10">
        <v>590.103</v>
      </c>
      <c r="BA26" s="10">
        <v>592.264</v>
      </c>
      <c r="BB26" s="10">
        <v>602.329</v>
      </c>
      <c r="BC26" s="10">
        <v>608.669</v>
      </c>
      <c r="BD26" s="10">
        <v>615.463</v>
      </c>
      <c r="BE26" s="10">
        <v>658.983</v>
      </c>
      <c r="BF26" s="10">
        <v>703.153</v>
      </c>
      <c r="BG26" s="10">
        <v>720.809</v>
      </c>
      <c r="BH26" s="10">
        <v>726.071</v>
      </c>
      <c r="BI26" s="11">
        <v>776.233</v>
      </c>
      <c r="BJ26" s="11">
        <v>813.649</v>
      </c>
      <c r="BK26" s="11">
        <v>828.697</v>
      </c>
      <c r="BL26" s="11">
        <v>872.925</v>
      </c>
    </row>
    <row r="27" spans="1:64" ht="15">
      <c r="A27" s="2" t="s">
        <v>22</v>
      </c>
      <c r="B27" s="10">
        <v>38.161</v>
      </c>
      <c r="C27" s="10">
        <v>44.447</v>
      </c>
      <c r="D27" s="10">
        <v>52.205</v>
      </c>
      <c r="E27" s="10">
        <v>57.142</v>
      </c>
      <c r="F27" s="10">
        <v>58.382</v>
      </c>
      <c r="G27" s="10">
        <v>60.378</v>
      </c>
      <c r="H27" s="10">
        <v>63.5</v>
      </c>
      <c r="I27" s="10">
        <v>65.789</v>
      </c>
      <c r="J27" s="10">
        <v>70.036</v>
      </c>
      <c r="K27" s="10">
        <v>73.124</v>
      </c>
      <c r="L27" s="10">
        <v>76.585</v>
      </c>
      <c r="M27" s="10">
        <v>77.999</v>
      </c>
      <c r="N27" s="10">
        <v>79.434</v>
      </c>
      <c r="O27" s="10">
        <v>84.395</v>
      </c>
      <c r="P27" s="10">
        <v>88.184</v>
      </c>
      <c r="Q27" s="10">
        <v>90.099</v>
      </c>
      <c r="R27" s="10">
        <v>96.305</v>
      </c>
      <c r="S27" s="10">
        <v>107.192</v>
      </c>
      <c r="T27" s="10">
        <v>117.232</v>
      </c>
      <c r="U27" s="10">
        <v>125.751</v>
      </c>
      <c r="V27" s="10">
        <v>135.431</v>
      </c>
      <c r="W27" s="10">
        <v>137.814</v>
      </c>
      <c r="X27" s="10">
        <v>162.139</v>
      </c>
      <c r="Y27" s="10">
        <v>159.338</v>
      </c>
      <c r="Z27" s="10">
        <v>170.984</v>
      </c>
      <c r="AA27" s="10">
        <v>208.178</v>
      </c>
      <c r="AB27" s="10">
        <v>247.726</v>
      </c>
      <c r="AC27" s="10">
        <v>297.274</v>
      </c>
      <c r="AD27" s="10">
        <v>337.14</v>
      </c>
      <c r="AE27" s="10">
        <v>353.336</v>
      </c>
      <c r="AF27" s="10">
        <v>431.57</v>
      </c>
      <c r="AG27" s="10">
        <v>489.476</v>
      </c>
      <c r="AH27" s="10">
        <v>565.833</v>
      </c>
      <c r="AI27" s="10">
        <v>551.856</v>
      </c>
      <c r="AJ27" s="10">
        <v>556.382</v>
      </c>
      <c r="AK27" s="10">
        <v>552.96</v>
      </c>
      <c r="AL27" s="10">
        <v>524.156</v>
      </c>
      <c r="AM27" s="10">
        <v>488.726</v>
      </c>
      <c r="AN27" s="10">
        <v>511.04</v>
      </c>
      <c r="AO27" s="10">
        <v>476.224</v>
      </c>
      <c r="AP27" s="10">
        <v>484.375</v>
      </c>
      <c r="AQ27" s="10">
        <v>476.906</v>
      </c>
      <c r="AR27" s="10">
        <v>474.195</v>
      </c>
      <c r="AS27" s="10">
        <v>467.791</v>
      </c>
      <c r="AT27" s="10">
        <v>469.439</v>
      </c>
      <c r="AU27" s="10">
        <v>467.649</v>
      </c>
      <c r="AV27" s="10">
        <v>473.897</v>
      </c>
      <c r="AW27" s="10">
        <v>476.981</v>
      </c>
      <c r="AX27" s="10">
        <v>498.434</v>
      </c>
      <c r="AY27" s="10">
        <v>500.884</v>
      </c>
      <c r="AZ27" s="10">
        <v>508.051</v>
      </c>
      <c r="BA27" s="10">
        <v>514.486</v>
      </c>
      <c r="BB27" s="10">
        <v>520.995</v>
      </c>
      <c r="BC27" s="10">
        <v>526.614</v>
      </c>
      <c r="BD27" s="10">
        <v>540.841</v>
      </c>
      <c r="BE27" s="10">
        <v>572.252</v>
      </c>
      <c r="BF27" s="10">
        <v>608.622</v>
      </c>
      <c r="BG27" s="10">
        <v>633.956</v>
      </c>
      <c r="BH27" s="10">
        <v>640.756</v>
      </c>
      <c r="BI27" s="11">
        <v>683.521</v>
      </c>
      <c r="BJ27" s="11">
        <v>714.939</v>
      </c>
      <c r="BK27" s="11">
        <v>729.957</v>
      </c>
      <c r="BL27" s="11">
        <v>768.056</v>
      </c>
    </row>
    <row r="28" spans="1:64" ht="15">
      <c r="A28" s="2" t="s">
        <v>23</v>
      </c>
      <c r="B28" s="10">
        <v>20.553</v>
      </c>
      <c r="C28" s="10">
        <v>24.728</v>
      </c>
      <c r="D28" s="10">
        <v>29.39</v>
      </c>
      <c r="E28" s="10">
        <v>30.676</v>
      </c>
      <c r="F28" s="10">
        <v>32.739</v>
      </c>
      <c r="G28" s="10">
        <v>33.6</v>
      </c>
      <c r="H28" s="10">
        <v>35.357</v>
      </c>
      <c r="I28" s="10">
        <v>35.718</v>
      </c>
      <c r="J28" s="10">
        <v>38.394</v>
      </c>
      <c r="K28" s="10">
        <v>40.06</v>
      </c>
      <c r="L28" s="10">
        <v>46.014</v>
      </c>
      <c r="M28" s="10">
        <v>46.594</v>
      </c>
      <c r="N28" s="10">
        <v>47.662</v>
      </c>
      <c r="O28" s="10">
        <v>50.692</v>
      </c>
      <c r="P28" s="10">
        <v>58.641</v>
      </c>
      <c r="Q28" s="10">
        <v>58.316</v>
      </c>
      <c r="R28" s="10">
        <v>58.927</v>
      </c>
      <c r="S28" s="10">
        <v>68.025</v>
      </c>
      <c r="T28" s="10">
        <v>76.618</v>
      </c>
      <c r="U28" s="10">
        <v>80.243</v>
      </c>
      <c r="V28" s="10">
        <v>79.442</v>
      </c>
      <c r="W28" s="10">
        <v>84.906</v>
      </c>
      <c r="X28" s="10">
        <v>86.548</v>
      </c>
      <c r="Y28" s="10">
        <v>99.274</v>
      </c>
      <c r="Z28" s="10">
        <v>95.693</v>
      </c>
      <c r="AA28" s="10">
        <v>145.176</v>
      </c>
      <c r="AB28" s="10">
        <v>126.056</v>
      </c>
      <c r="AC28" s="10">
        <v>148.214</v>
      </c>
      <c r="AD28" s="10">
        <v>148.332</v>
      </c>
      <c r="AE28" s="10">
        <v>188.08</v>
      </c>
      <c r="AF28" s="10">
        <v>222.594</v>
      </c>
      <c r="AG28" s="10">
        <v>224.212</v>
      </c>
      <c r="AH28" s="10">
        <v>257.307</v>
      </c>
      <c r="AI28" s="10">
        <v>254</v>
      </c>
      <c r="AJ28" s="10">
        <v>249.595</v>
      </c>
      <c r="AK28" s="10">
        <v>246.064</v>
      </c>
      <c r="AL28" s="10">
        <v>226.94</v>
      </c>
      <c r="AM28" s="10">
        <v>202.442</v>
      </c>
      <c r="AN28" s="10">
        <v>191.777</v>
      </c>
      <c r="AO28" s="10">
        <v>182.105</v>
      </c>
      <c r="AP28" s="10">
        <v>192.426</v>
      </c>
      <c r="AQ28" s="10">
        <v>187.005</v>
      </c>
      <c r="AR28" s="10">
        <v>179.313</v>
      </c>
      <c r="AS28" s="10">
        <v>171.876</v>
      </c>
      <c r="AT28" s="10">
        <v>170.03</v>
      </c>
      <c r="AU28" s="10">
        <v>171.693</v>
      </c>
      <c r="AV28" s="10">
        <v>175.635</v>
      </c>
      <c r="AW28" s="10">
        <v>176.847</v>
      </c>
      <c r="AX28" s="10">
        <v>181.959</v>
      </c>
      <c r="AY28" s="10">
        <v>183.112</v>
      </c>
      <c r="AZ28" s="10">
        <v>183.022</v>
      </c>
      <c r="BA28" s="10">
        <v>181.709</v>
      </c>
      <c r="BB28" s="10">
        <v>181.79</v>
      </c>
      <c r="BC28" s="10">
        <v>182.399</v>
      </c>
      <c r="BD28" s="10">
        <v>183.545</v>
      </c>
      <c r="BE28" s="10">
        <v>195.438</v>
      </c>
      <c r="BF28" s="10">
        <v>207.546</v>
      </c>
      <c r="BG28" s="10">
        <v>213.925</v>
      </c>
      <c r="BH28" s="10">
        <v>224.583</v>
      </c>
      <c r="BI28" s="11">
        <v>240.308</v>
      </c>
      <c r="BJ28" s="11">
        <v>251.828</v>
      </c>
      <c r="BK28" s="11">
        <v>255.024</v>
      </c>
      <c r="BL28" s="11">
        <v>266.901</v>
      </c>
    </row>
    <row r="29" spans="1:64" ht="15">
      <c r="A29" s="2" t="s">
        <v>24</v>
      </c>
      <c r="B29" s="10">
        <v>12.239</v>
      </c>
      <c r="C29" s="10">
        <v>13.031</v>
      </c>
      <c r="D29" s="10">
        <v>14.728</v>
      </c>
      <c r="E29" s="10">
        <v>14.97</v>
      </c>
      <c r="F29" s="10">
        <v>14.674</v>
      </c>
      <c r="G29" s="10">
        <v>14.617</v>
      </c>
      <c r="H29" s="10">
        <v>14.253</v>
      </c>
      <c r="I29" s="10">
        <v>14.713</v>
      </c>
      <c r="J29" s="10">
        <v>15.23</v>
      </c>
      <c r="K29" s="10">
        <v>15.767</v>
      </c>
      <c r="L29" s="10">
        <v>19.602</v>
      </c>
      <c r="M29" s="10">
        <v>16.887</v>
      </c>
      <c r="N29" s="10">
        <v>16.429</v>
      </c>
      <c r="O29" s="10">
        <v>17.16</v>
      </c>
      <c r="P29" s="10">
        <v>18.9</v>
      </c>
      <c r="Q29" s="10">
        <v>24.338</v>
      </c>
      <c r="R29" s="10">
        <v>19.402</v>
      </c>
      <c r="S29" s="10">
        <v>19.027</v>
      </c>
      <c r="T29" s="10">
        <v>18.195</v>
      </c>
      <c r="U29" s="10">
        <v>21.846</v>
      </c>
      <c r="V29" s="10">
        <v>22.957</v>
      </c>
      <c r="W29" s="10">
        <v>22.669</v>
      </c>
      <c r="X29" s="10">
        <v>25.419</v>
      </c>
      <c r="Y29" s="10">
        <v>33.967</v>
      </c>
      <c r="Z29" s="10">
        <v>39.712</v>
      </c>
      <c r="AA29" s="10">
        <v>33.304</v>
      </c>
      <c r="AB29" s="10">
        <v>46.021</v>
      </c>
      <c r="AC29" s="10">
        <v>47.166</v>
      </c>
      <c r="AD29" s="10">
        <v>49.872</v>
      </c>
      <c r="AE29" s="10">
        <v>47.937</v>
      </c>
      <c r="AF29" s="10">
        <v>64.371</v>
      </c>
      <c r="AG29" s="10">
        <v>59.963</v>
      </c>
      <c r="AH29" s="10">
        <v>60.309</v>
      </c>
      <c r="AI29" s="10">
        <v>60.751</v>
      </c>
      <c r="AJ29" s="10">
        <v>61.103</v>
      </c>
      <c r="AK29" s="10">
        <v>60.498</v>
      </c>
      <c r="AL29" s="10">
        <v>57.379</v>
      </c>
      <c r="AM29" s="10">
        <v>53.927</v>
      </c>
      <c r="AN29" s="10">
        <v>49.627</v>
      </c>
      <c r="AO29" s="10">
        <v>48.423</v>
      </c>
      <c r="AP29" s="10">
        <v>48.113</v>
      </c>
      <c r="AQ29" s="10">
        <v>50.427</v>
      </c>
      <c r="AR29" s="10">
        <v>48.91</v>
      </c>
      <c r="AS29" s="10">
        <v>49.198</v>
      </c>
      <c r="AT29" s="10">
        <v>46.845</v>
      </c>
      <c r="AU29" s="10">
        <v>46.556</v>
      </c>
      <c r="AV29" s="10">
        <v>46.707</v>
      </c>
      <c r="AW29" s="10">
        <v>45.762</v>
      </c>
      <c r="AX29" s="10">
        <v>42.747</v>
      </c>
      <c r="AY29" s="10">
        <v>43.094</v>
      </c>
      <c r="AZ29" s="10">
        <v>43.042</v>
      </c>
      <c r="BA29" s="10">
        <v>43.17</v>
      </c>
      <c r="BB29" s="10">
        <v>44.011</v>
      </c>
      <c r="BC29" s="10">
        <v>44.664</v>
      </c>
      <c r="BD29" s="10">
        <v>45.201</v>
      </c>
      <c r="BE29" s="10">
        <v>48.653</v>
      </c>
      <c r="BF29" s="10">
        <v>51.708</v>
      </c>
      <c r="BG29" s="10">
        <v>52.909</v>
      </c>
      <c r="BH29" s="10">
        <v>55.826</v>
      </c>
      <c r="BI29" s="11">
        <v>59.455</v>
      </c>
      <c r="BJ29" s="11">
        <v>62.131</v>
      </c>
      <c r="BK29" s="11">
        <v>63.458</v>
      </c>
      <c r="BL29" s="11">
        <v>66.853</v>
      </c>
    </row>
    <row r="30" spans="1:64" ht="15">
      <c r="A30" s="2" t="s">
        <v>25</v>
      </c>
      <c r="B30" s="10">
        <v>17.758</v>
      </c>
      <c r="C30" s="10">
        <v>19.635</v>
      </c>
      <c r="D30" s="10">
        <v>22.764</v>
      </c>
      <c r="E30" s="10">
        <v>24.148</v>
      </c>
      <c r="F30" s="10">
        <v>24.016</v>
      </c>
      <c r="G30" s="10">
        <v>24.766</v>
      </c>
      <c r="H30" s="10">
        <v>25.304</v>
      </c>
      <c r="I30" s="10">
        <v>25.922</v>
      </c>
      <c r="J30" s="10">
        <v>26.784</v>
      </c>
      <c r="K30" s="10">
        <v>27.958</v>
      </c>
      <c r="L30" s="10">
        <v>28.502</v>
      </c>
      <c r="M30" s="10">
        <v>27.993</v>
      </c>
      <c r="N30" s="10">
        <v>27.763</v>
      </c>
      <c r="O30" s="10">
        <v>27.84</v>
      </c>
      <c r="P30" s="10">
        <v>27.176</v>
      </c>
      <c r="Q30" s="10">
        <v>27.969</v>
      </c>
      <c r="R30" s="10">
        <v>29.985</v>
      </c>
      <c r="S30" s="10">
        <v>30.144</v>
      </c>
      <c r="T30" s="10">
        <v>32.841</v>
      </c>
      <c r="U30" s="10">
        <v>34.781</v>
      </c>
      <c r="V30" s="10">
        <v>37.014</v>
      </c>
      <c r="W30" s="10">
        <v>40.041</v>
      </c>
      <c r="X30" s="10">
        <v>41.934</v>
      </c>
      <c r="Y30" s="10">
        <v>43.681</v>
      </c>
      <c r="Z30" s="10">
        <v>52.021</v>
      </c>
      <c r="AA30" s="10">
        <v>61.481</v>
      </c>
      <c r="AB30" s="10">
        <v>70.672</v>
      </c>
      <c r="AC30" s="10">
        <v>80.134</v>
      </c>
      <c r="AD30" s="10">
        <v>84.987</v>
      </c>
      <c r="AE30" s="10">
        <v>91.924</v>
      </c>
      <c r="AF30" s="10">
        <v>108.33</v>
      </c>
      <c r="AG30" s="10">
        <v>123.085</v>
      </c>
      <c r="AH30" s="10">
        <v>139.218</v>
      </c>
      <c r="AI30" s="10">
        <v>161.092</v>
      </c>
      <c r="AJ30" s="10">
        <v>157.846</v>
      </c>
      <c r="AK30" s="10">
        <v>156.431</v>
      </c>
      <c r="AL30" s="10">
        <v>147.096</v>
      </c>
      <c r="AM30" s="10">
        <v>132.039</v>
      </c>
      <c r="AN30" s="10">
        <v>124.348</v>
      </c>
      <c r="AO30" s="10">
        <v>127.054</v>
      </c>
      <c r="AP30" s="10">
        <v>127.826</v>
      </c>
      <c r="AQ30" s="10">
        <v>124.897</v>
      </c>
      <c r="AR30" s="10">
        <v>126.379</v>
      </c>
      <c r="AS30" s="10">
        <v>128.031</v>
      </c>
      <c r="AT30" s="10">
        <v>121.809</v>
      </c>
      <c r="AU30" s="10">
        <v>117.829</v>
      </c>
      <c r="AV30" s="10">
        <v>117.408</v>
      </c>
      <c r="AW30" s="10">
        <v>113.569</v>
      </c>
      <c r="AX30" s="10">
        <v>108.49</v>
      </c>
      <c r="AY30" s="10">
        <v>106.164</v>
      </c>
      <c r="AZ30" s="10">
        <v>105.759</v>
      </c>
      <c r="BA30" s="10">
        <v>106.526</v>
      </c>
      <c r="BB30" s="10">
        <v>108.121</v>
      </c>
      <c r="BC30" s="10">
        <v>109.108</v>
      </c>
      <c r="BD30" s="10">
        <v>110.933</v>
      </c>
      <c r="BE30" s="10">
        <v>127.527</v>
      </c>
      <c r="BF30" s="10">
        <v>143.629</v>
      </c>
      <c r="BG30" s="10">
        <v>148.687</v>
      </c>
      <c r="BH30" s="10">
        <v>153.191</v>
      </c>
      <c r="BI30" s="11">
        <v>163.417</v>
      </c>
      <c r="BJ30" s="11">
        <v>169.46</v>
      </c>
      <c r="BK30" s="11">
        <v>172.357</v>
      </c>
      <c r="BL30" s="11">
        <v>180.399</v>
      </c>
    </row>
    <row r="31" spans="1:64" ht="15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2"/>
      <c r="BJ31" s="12"/>
      <c r="BK31" s="12"/>
      <c r="BL31" s="12"/>
    </row>
    <row r="32" spans="1:64" ht="15">
      <c r="A32" s="2" t="s">
        <v>26</v>
      </c>
      <c r="B32" s="10">
        <v>11.044</v>
      </c>
      <c r="C32" s="10">
        <v>11.705</v>
      </c>
      <c r="D32" s="10">
        <v>13.024</v>
      </c>
      <c r="E32" s="10">
        <v>12.819</v>
      </c>
      <c r="F32" s="10">
        <v>12.549</v>
      </c>
      <c r="G32" s="10">
        <v>12.712</v>
      </c>
      <c r="H32" s="10">
        <v>12.343</v>
      </c>
      <c r="I32" s="10">
        <v>11.945</v>
      </c>
      <c r="J32" s="10">
        <v>12.955</v>
      </c>
      <c r="K32" s="10">
        <v>13.151</v>
      </c>
      <c r="L32" s="10">
        <v>13.238</v>
      </c>
      <c r="M32" s="10">
        <v>13.258</v>
      </c>
      <c r="N32" s="10">
        <v>12.814</v>
      </c>
      <c r="O32" s="10">
        <v>13.381</v>
      </c>
      <c r="P32" s="10">
        <v>13.262</v>
      </c>
      <c r="Q32" s="10">
        <v>13.214</v>
      </c>
      <c r="R32" s="10">
        <v>13.407</v>
      </c>
      <c r="S32" s="10">
        <v>13.908</v>
      </c>
      <c r="T32" s="10">
        <v>13.584</v>
      </c>
      <c r="U32" s="10">
        <v>14.661</v>
      </c>
      <c r="V32" s="10">
        <v>15.263</v>
      </c>
      <c r="W32" s="10">
        <v>15.502</v>
      </c>
      <c r="X32" s="10">
        <v>16.34</v>
      </c>
      <c r="Y32" s="10">
        <v>16.217</v>
      </c>
      <c r="Z32" s="10">
        <v>16.902</v>
      </c>
      <c r="AA32" s="10">
        <v>19.436</v>
      </c>
      <c r="AB32" s="10">
        <v>24.583</v>
      </c>
      <c r="AC32" s="10">
        <v>27.462</v>
      </c>
      <c r="AD32" s="10">
        <v>29.395</v>
      </c>
      <c r="AE32" s="10">
        <v>35.227</v>
      </c>
      <c r="AF32" s="10">
        <v>40.417</v>
      </c>
      <c r="AG32" s="10">
        <v>45.431</v>
      </c>
      <c r="AH32" s="10">
        <v>51.029</v>
      </c>
      <c r="AI32" s="10">
        <v>47.579</v>
      </c>
      <c r="AJ32" s="10">
        <v>47.332</v>
      </c>
      <c r="AK32" s="10">
        <v>47.239</v>
      </c>
      <c r="AL32" s="10">
        <v>45.694</v>
      </c>
      <c r="AM32" s="10">
        <v>43.321</v>
      </c>
      <c r="AN32" s="10">
        <v>43.622</v>
      </c>
      <c r="AO32" s="10">
        <v>44.563</v>
      </c>
      <c r="AP32" s="10">
        <v>46.092</v>
      </c>
      <c r="AQ32" s="10">
        <v>44.502</v>
      </c>
      <c r="AR32" s="10">
        <v>45.968</v>
      </c>
      <c r="AS32" s="10">
        <v>45.412</v>
      </c>
      <c r="AT32" s="10">
        <v>42.284</v>
      </c>
      <c r="AU32" s="10">
        <v>40.02</v>
      </c>
      <c r="AV32" s="10">
        <v>39.149</v>
      </c>
      <c r="AW32" s="10">
        <v>39.11</v>
      </c>
      <c r="AX32" s="10">
        <v>38.167</v>
      </c>
      <c r="AY32" s="10">
        <v>38.579</v>
      </c>
      <c r="AZ32" s="10">
        <v>39.479</v>
      </c>
      <c r="BA32" s="10">
        <v>39.84</v>
      </c>
      <c r="BB32" s="10">
        <v>40.508</v>
      </c>
      <c r="BC32" s="10">
        <v>41.81</v>
      </c>
      <c r="BD32" s="10">
        <v>43.135</v>
      </c>
      <c r="BE32" s="10">
        <v>46.255</v>
      </c>
      <c r="BF32" s="10">
        <v>49.332</v>
      </c>
      <c r="BG32" s="10">
        <v>50.711</v>
      </c>
      <c r="BH32" s="10">
        <v>56.025</v>
      </c>
      <c r="BI32" s="11">
        <v>59.507</v>
      </c>
      <c r="BJ32" s="11">
        <v>61.848</v>
      </c>
      <c r="BK32" s="11">
        <v>63.067</v>
      </c>
      <c r="BL32" s="11">
        <v>66.125</v>
      </c>
    </row>
    <row r="33" spans="1:64" ht="15">
      <c r="A33" s="2" t="s">
        <v>27</v>
      </c>
      <c r="B33" s="10">
        <v>69.233</v>
      </c>
      <c r="C33" s="10">
        <v>77.931</v>
      </c>
      <c r="D33" s="10">
        <v>92.608</v>
      </c>
      <c r="E33" s="10">
        <v>99.031</v>
      </c>
      <c r="F33" s="10">
        <v>103.866</v>
      </c>
      <c r="G33" s="10">
        <v>108.42</v>
      </c>
      <c r="H33" s="10">
        <v>112.064</v>
      </c>
      <c r="I33" s="10">
        <v>114.614</v>
      </c>
      <c r="J33" s="10">
        <v>120.093</v>
      </c>
      <c r="K33" s="10">
        <v>122.659</v>
      </c>
      <c r="L33" s="10">
        <v>128.827</v>
      </c>
      <c r="M33" s="10">
        <v>123.625</v>
      </c>
      <c r="N33" s="10">
        <v>126.052</v>
      </c>
      <c r="O33" s="10">
        <v>124.874</v>
      </c>
      <c r="P33" s="10">
        <v>127.099</v>
      </c>
      <c r="Q33" s="10">
        <v>133.073</v>
      </c>
      <c r="R33" s="10">
        <v>126.956</v>
      </c>
      <c r="S33" s="10">
        <v>134.726</v>
      </c>
      <c r="T33" s="10">
        <v>143.13</v>
      </c>
      <c r="U33" s="10">
        <v>153.556</v>
      </c>
      <c r="V33" s="10">
        <v>158.336</v>
      </c>
      <c r="W33" s="10">
        <v>168.256</v>
      </c>
      <c r="X33" s="10">
        <v>168.271</v>
      </c>
      <c r="Y33" s="10">
        <v>178.588</v>
      </c>
      <c r="Z33" s="10">
        <v>203.676</v>
      </c>
      <c r="AA33" s="10">
        <v>236.902</v>
      </c>
      <c r="AB33" s="10">
        <v>267.887</v>
      </c>
      <c r="AC33" s="10">
        <v>284.911</v>
      </c>
      <c r="AD33" s="10">
        <v>335.547</v>
      </c>
      <c r="AE33" s="10">
        <v>374.394</v>
      </c>
      <c r="AF33" s="10">
        <v>438.997</v>
      </c>
      <c r="AG33" s="10">
        <v>493.912</v>
      </c>
      <c r="AH33" s="10">
        <v>522.24</v>
      </c>
      <c r="AI33" s="10">
        <v>576.771</v>
      </c>
      <c r="AJ33" s="10">
        <v>573.11</v>
      </c>
      <c r="AK33" s="10">
        <v>558.938</v>
      </c>
      <c r="AL33" s="10">
        <v>517.395</v>
      </c>
      <c r="AM33" s="10">
        <v>463.657</v>
      </c>
      <c r="AN33" s="10">
        <v>424.682</v>
      </c>
      <c r="AO33" s="10">
        <v>435.015</v>
      </c>
      <c r="AP33" s="10">
        <v>441.766</v>
      </c>
      <c r="AQ33" s="10">
        <v>458.002</v>
      </c>
      <c r="AR33" s="10">
        <v>460.33</v>
      </c>
      <c r="AS33" s="10">
        <v>453.409</v>
      </c>
      <c r="AT33" s="10">
        <v>442.912</v>
      </c>
      <c r="AU33" s="10">
        <v>447.816</v>
      </c>
      <c r="AV33" s="10">
        <v>456.722</v>
      </c>
      <c r="AW33" s="10">
        <v>452.707</v>
      </c>
      <c r="AX33" s="10">
        <v>450.041</v>
      </c>
      <c r="AY33" s="10">
        <v>450.205</v>
      </c>
      <c r="AZ33" s="10">
        <v>464.992</v>
      </c>
      <c r="BA33" s="10">
        <v>471.639</v>
      </c>
      <c r="BB33" s="10">
        <v>479.033</v>
      </c>
      <c r="BC33" s="10">
        <v>489.961</v>
      </c>
      <c r="BD33" s="10">
        <v>503.919</v>
      </c>
      <c r="BE33" s="10">
        <v>535.882</v>
      </c>
      <c r="BF33" s="10">
        <v>566.852</v>
      </c>
      <c r="BG33" s="10">
        <v>587.219</v>
      </c>
      <c r="BH33" s="10">
        <v>602.282</v>
      </c>
      <c r="BI33" s="11">
        <v>640.599</v>
      </c>
      <c r="BJ33" s="11">
        <v>668.936</v>
      </c>
      <c r="BK33" s="11">
        <v>682.37</v>
      </c>
      <c r="BL33" s="11">
        <v>718.799</v>
      </c>
    </row>
    <row r="34" spans="1:64" ht="15">
      <c r="A34" s="2" t="s">
        <v>28</v>
      </c>
      <c r="B34" s="10">
        <v>107.135</v>
      </c>
      <c r="C34" s="10">
        <v>124.101</v>
      </c>
      <c r="D34" s="10">
        <v>148.169</v>
      </c>
      <c r="E34" s="10">
        <v>158.578</v>
      </c>
      <c r="F34" s="10">
        <v>166.028</v>
      </c>
      <c r="G34" s="10">
        <v>171.485</v>
      </c>
      <c r="H34" s="10">
        <v>178.83</v>
      </c>
      <c r="I34" s="10">
        <v>184.34</v>
      </c>
      <c r="J34" s="10">
        <v>191.705</v>
      </c>
      <c r="K34" s="10">
        <v>198.491</v>
      </c>
      <c r="L34" s="10">
        <v>216.61</v>
      </c>
      <c r="M34" s="10">
        <v>208.816</v>
      </c>
      <c r="N34" s="10">
        <v>219.786</v>
      </c>
      <c r="O34" s="10">
        <v>206.708</v>
      </c>
      <c r="P34" s="10">
        <v>226.421</v>
      </c>
      <c r="Q34" s="10">
        <v>230.015</v>
      </c>
      <c r="R34" s="10">
        <v>233.292</v>
      </c>
      <c r="S34" s="10">
        <v>251.225</v>
      </c>
      <c r="T34" s="10">
        <v>272.008</v>
      </c>
      <c r="U34" s="10">
        <v>293.408</v>
      </c>
      <c r="V34" s="10">
        <v>304.539</v>
      </c>
      <c r="W34" s="10">
        <v>332.043</v>
      </c>
      <c r="X34" s="10">
        <v>340.017</v>
      </c>
      <c r="Y34" s="10">
        <v>356.843</v>
      </c>
      <c r="Z34" s="10">
        <v>412.944</v>
      </c>
      <c r="AA34" s="10">
        <v>495.181</v>
      </c>
      <c r="AB34" s="10">
        <v>597.62</v>
      </c>
      <c r="AC34" s="10">
        <v>664.544</v>
      </c>
      <c r="AD34" s="10">
        <v>825.708</v>
      </c>
      <c r="AE34" s="10">
        <v>802.697</v>
      </c>
      <c r="AF34" s="10">
        <v>976.6</v>
      </c>
      <c r="AG34" s="10">
        <v>1047.179</v>
      </c>
      <c r="AH34" s="10">
        <v>1192.963</v>
      </c>
      <c r="AI34" s="10">
        <v>1174.358</v>
      </c>
      <c r="AJ34" s="10">
        <v>1144.76</v>
      </c>
      <c r="AK34" s="10">
        <v>1101.803</v>
      </c>
      <c r="AL34" s="10">
        <v>978.923</v>
      </c>
      <c r="AM34" s="10">
        <v>861.7</v>
      </c>
      <c r="AN34" s="10">
        <v>788.942</v>
      </c>
      <c r="AO34" s="10">
        <v>836.486</v>
      </c>
      <c r="AP34" s="10">
        <v>856.396</v>
      </c>
      <c r="AQ34" s="10">
        <v>911.533</v>
      </c>
      <c r="AR34" s="10">
        <v>909.821</v>
      </c>
      <c r="AS34" s="10">
        <v>900.68</v>
      </c>
      <c r="AT34" s="10">
        <v>846.35</v>
      </c>
      <c r="AU34" s="10">
        <v>835.328</v>
      </c>
      <c r="AV34" s="10">
        <v>836.947</v>
      </c>
      <c r="AW34" s="10">
        <v>834.436</v>
      </c>
      <c r="AX34" s="10">
        <v>832.876</v>
      </c>
      <c r="AY34" s="10">
        <v>828.526</v>
      </c>
      <c r="AZ34" s="10">
        <v>835.546</v>
      </c>
      <c r="BA34" s="10">
        <v>834.331</v>
      </c>
      <c r="BB34" s="10">
        <v>843.601</v>
      </c>
      <c r="BC34" s="10">
        <v>855.123</v>
      </c>
      <c r="BD34" s="10">
        <v>876.756</v>
      </c>
      <c r="BE34" s="10">
        <v>944.862</v>
      </c>
      <c r="BF34" s="10">
        <v>1013.149</v>
      </c>
      <c r="BG34" s="10">
        <v>1052.887</v>
      </c>
      <c r="BH34" s="10">
        <v>1071.653</v>
      </c>
      <c r="BI34" s="11">
        <v>1149.712</v>
      </c>
      <c r="BJ34" s="11">
        <v>1203.646</v>
      </c>
      <c r="BK34" s="11">
        <v>1223.455</v>
      </c>
      <c r="BL34" s="11">
        <v>1284.88</v>
      </c>
    </row>
    <row r="35" spans="1:64" ht="15">
      <c r="A35" s="2" t="s">
        <v>29</v>
      </c>
      <c r="B35" s="10">
        <v>28.019</v>
      </c>
      <c r="C35" s="10">
        <v>33.547</v>
      </c>
      <c r="D35" s="10">
        <v>41.146</v>
      </c>
      <c r="E35" s="10">
        <v>44.57</v>
      </c>
      <c r="F35" s="10">
        <v>48.263</v>
      </c>
      <c r="G35" s="10">
        <v>50.743</v>
      </c>
      <c r="H35" s="10">
        <v>51.642</v>
      </c>
      <c r="I35" s="10">
        <v>51.84</v>
      </c>
      <c r="J35" s="10">
        <v>54.061</v>
      </c>
      <c r="K35" s="10">
        <v>55.925</v>
      </c>
      <c r="L35" s="10">
        <v>62.453</v>
      </c>
      <c r="M35" s="10">
        <v>62.347</v>
      </c>
      <c r="N35" s="10">
        <v>64.842</v>
      </c>
      <c r="O35" s="10">
        <v>68.164</v>
      </c>
      <c r="P35" s="10">
        <v>72.546</v>
      </c>
      <c r="Q35" s="10">
        <v>78.194</v>
      </c>
      <c r="R35" s="10">
        <v>78.993</v>
      </c>
      <c r="S35" s="10">
        <v>81.665</v>
      </c>
      <c r="T35" s="10">
        <v>86.158</v>
      </c>
      <c r="U35" s="10">
        <v>93.49</v>
      </c>
      <c r="V35" s="10">
        <v>92.651</v>
      </c>
      <c r="W35" s="10">
        <v>100.53</v>
      </c>
      <c r="X35" s="10">
        <v>119.092</v>
      </c>
      <c r="Y35" s="10">
        <v>111.425</v>
      </c>
      <c r="Z35" s="10">
        <v>127.767</v>
      </c>
      <c r="AA35" s="10">
        <v>141.577</v>
      </c>
      <c r="AB35" s="10">
        <v>163.783</v>
      </c>
      <c r="AC35" s="10">
        <v>190.579</v>
      </c>
      <c r="AD35" s="10">
        <v>209.311</v>
      </c>
      <c r="AE35" s="10">
        <v>244.533</v>
      </c>
      <c r="AF35" s="10">
        <v>264.437</v>
      </c>
      <c r="AG35" s="10">
        <v>288.503</v>
      </c>
      <c r="AH35" s="10">
        <v>335.857</v>
      </c>
      <c r="AI35" s="10">
        <v>317.881</v>
      </c>
      <c r="AJ35" s="10">
        <v>307.122</v>
      </c>
      <c r="AK35" s="10">
        <v>298.479</v>
      </c>
      <c r="AL35" s="10">
        <v>269.172</v>
      </c>
      <c r="AM35" s="10">
        <v>237.216</v>
      </c>
      <c r="AN35" s="10">
        <v>231.007</v>
      </c>
      <c r="AO35" s="10">
        <v>211.406</v>
      </c>
      <c r="AP35" s="10">
        <v>212.814</v>
      </c>
      <c r="AQ35" s="10">
        <v>215.555</v>
      </c>
      <c r="AR35" s="10">
        <v>214.914</v>
      </c>
      <c r="AS35" s="10">
        <v>206.437</v>
      </c>
      <c r="AT35" s="10">
        <v>204.304</v>
      </c>
      <c r="AU35" s="10">
        <v>207.622</v>
      </c>
      <c r="AV35" s="10">
        <v>216.578</v>
      </c>
      <c r="AW35" s="10">
        <v>223.965</v>
      </c>
      <c r="AX35" s="10">
        <v>232.976</v>
      </c>
      <c r="AY35" s="10">
        <v>235.216</v>
      </c>
      <c r="AZ35" s="10">
        <v>237.275</v>
      </c>
      <c r="BA35" s="10">
        <v>237.879</v>
      </c>
      <c r="BB35" s="10">
        <v>241.39</v>
      </c>
      <c r="BC35" s="10">
        <v>244.483</v>
      </c>
      <c r="BD35" s="10">
        <v>251.56</v>
      </c>
      <c r="BE35" s="10">
        <v>267.589</v>
      </c>
      <c r="BF35" s="10">
        <v>285.797</v>
      </c>
      <c r="BG35" s="10">
        <v>294.85</v>
      </c>
      <c r="BH35" s="10">
        <v>293.818</v>
      </c>
      <c r="BI35" s="11">
        <v>313.507</v>
      </c>
      <c r="BJ35" s="11">
        <v>329.216</v>
      </c>
      <c r="BK35" s="11">
        <v>336.609</v>
      </c>
      <c r="BL35" s="11">
        <v>354.959</v>
      </c>
    </row>
    <row r="36" spans="1:64" ht="15">
      <c r="A36" s="2" t="s">
        <v>30</v>
      </c>
      <c r="B36" s="10">
        <v>62.383</v>
      </c>
      <c r="C36" s="10">
        <v>73.589</v>
      </c>
      <c r="D36" s="10">
        <v>87.861</v>
      </c>
      <c r="E36" s="10">
        <v>93.127</v>
      </c>
      <c r="F36" s="10">
        <v>98.572</v>
      </c>
      <c r="G36" s="10">
        <v>100.775</v>
      </c>
      <c r="H36" s="10">
        <v>103.873</v>
      </c>
      <c r="I36" s="10">
        <v>107.13</v>
      </c>
      <c r="J36" s="10">
        <v>113.721</v>
      </c>
      <c r="K36" s="10">
        <v>116.905</v>
      </c>
      <c r="L36" s="10">
        <v>137.655</v>
      </c>
      <c r="M36" s="10">
        <v>137.392</v>
      </c>
      <c r="N36" s="10">
        <v>145.327</v>
      </c>
      <c r="O36" s="10">
        <v>149.334</v>
      </c>
      <c r="P36" s="10">
        <v>165.35</v>
      </c>
      <c r="Q36" s="10">
        <v>175.755</v>
      </c>
      <c r="R36" s="10">
        <v>185.051</v>
      </c>
      <c r="S36" s="10">
        <v>188.95</v>
      </c>
      <c r="T36" s="10">
        <v>203.665</v>
      </c>
      <c r="U36" s="10">
        <v>229.971</v>
      </c>
      <c r="V36" s="10">
        <v>225.102</v>
      </c>
      <c r="W36" s="10">
        <v>239.786</v>
      </c>
      <c r="X36" s="10">
        <v>267.48</v>
      </c>
      <c r="Y36" s="10">
        <v>266.289</v>
      </c>
      <c r="Z36" s="10">
        <v>280.949</v>
      </c>
      <c r="AA36" s="10">
        <v>338.371</v>
      </c>
      <c r="AB36" s="10">
        <v>390.528</v>
      </c>
      <c r="AC36" s="10">
        <v>461.54</v>
      </c>
      <c r="AD36" s="10">
        <v>534.4</v>
      </c>
      <c r="AE36" s="10">
        <v>571.245</v>
      </c>
      <c r="AF36" s="10">
        <v>602.985</v>
      </c>
      <c r="AG36" s="10">
        <v>689.516</v>
      </c>
      <c r="AH36" s="10">
        <v>727.69</v>
      </c>
      <c r="AI36" s="10">
        <v>704.776</v>
      </c>
      <c r="AJ36" s="10">
        <v>698.722</v>
      </c>
      <c r="AK36" s="10">
        <v>682.532</v>
      </c>
      <c r="AL36" s="10">
        <v>622.96</v>
      </c>
      <c r="AM36" s="10">
        <v>570.019</v>
      </c>
      <c r="AN36" s="10">
        <v>569.701</v>
      </c>
      <c r="AO36" s="10">
        <v>547.327</v>
      </c>
      <c r="AP36" s="10">
        <v>565.571</v>
      </c>
      <c r="AQ36" s="10">
        <v>587.792</v>
      </c>
      <c r="AR36" s="10">
        <v>596.552</v>
      </c>
      <c r="AS36" s="10">
        <v>594.234</v>
      </c>
      <c r="AT36" s="10">
        <v>593.78</v>
      </c>
      <c r="AU36" s="10">
        <v>601.549</v>
      </c>
      <c r="AV36" s="10">
        <v>615.122</v>
      </c>
      <c r="AW36" s="10">
        <v>619.073</v>
      </c>
      <c r="AX36" s="10">
        <v>614.989</v>
      </c>
      <c r="AY36" s="10">
        <v>625.419</v>
      </c>
      <c r="AZ36" s="10">
        <v>632.971</v>
      </c>
      <c r="BA36" s="10">
        <v>642.03</v>
      </c>
      <c r="BB36" s="10">
        <v>655.12</v>
      </c>
      <c r="BC36" s="10">
        <v>664.743</v>
      </c>
      <c r="BD36" s="10">
        <v>679.748</v>
      </c>
      <c r="BE36" s="10">
        <v>723.11</v>
      </c>
      <c r="BF36" s="10">
        <v>763.669</v>
      </c>
      <c r="BG36" s="10">
        <v>791.04</v>
      </c>
      <c r="BH36" s="10">
        <v>799.165</v>
      </c>
      <c r="BI36" s="11">
        <v>851.925</v>
      </c>
      <c r="BJ36" s="11">
        <v>889.311</v>
      </c>
      <c r="BK36" s="11">
        <v>904.808</v>
      </c>
      <c r="BL36" s="11">
        <v>948.727</v>
      </c>
    </row>
    <row r="37" spans="1:64" ht="15">
      <c r="A37" s="2" t="s">
        <v>31</v>
      </c>
      <c r="B37" s="10">
        <v>30.9</v>
      </c>
      <c r="C37" s="10">
        <v>35.171</v>
      </c>
      <c r="D37" s="10">
        <v>41.747</v>
      </c>
      <c r="E37" s="10">
        <v>45.744</v>
      </c>
      <c r="F37" s="10">
        <v>48.011</v>
      </c>
      <c r="G37" s="10">
        <v>49.51</v>
      </c>
      <c r="H37" s="10">
        <v>50.947</v>
      </c>
      <c r="I37" s="10">
        <v>51.91</v>
      </c>
      <c r="J37" s="10">
        <v>54.099</v>
      </c>
      <c r="K37" s="10">
        <v>56.356</v>
      </c>
      <c r="L37" s="10">
        <v>55.332</v>
      </c>
      <c r="M37" s="10">
        <v>54.499</v>
      </c>
      <c r="N37" s="10">
        <v>50.172</v>
      </c>
      <c r="O37" s="10">
        <v>57.676</v>
      </c>
      <c r="P37" s="10">
        <v>57.934</v>
      </c>
      <c r="Q37" s="10">
        <v>56.859</v>
      </c>
      <c r="R37" s="10">
        <v>60.645</v>
      </c>
      <c r="S37" s="10">
        <v>68.188</v>
      </c>
      <c r="T37" s="10">
        <v>71.176</v>
      </c>
      <c r="U37" s="10">
        <v>74.849</v>
      </c>
      <c r="V37" s="10">
        <v>78.169</v>
      </c>
      <c r="W37" s="10">
        <v>80.027</v>
      </c>
      <c r="X37" s="10">
        <v>86.932</v>
      </c>
      <c r="Y37" s="10">
        <v>97.467</v>
      </c>
      <c r="Z37" s="10">
        <v>114.849</v>
      </c>
      <c r="AA37" s="10">
        <v>132.343</v>
      </c>
      <c r="AB37" s="10">
        <v>168.849</v>
      </c>
      <c r="AC37" s="10">
        <v>174.378</v>
      </c>
      <c r="AD37" s="10">
        <v>188.176</v>
      </c>
      <c r="AE37" s="10">
        <v>190.011</v>
      </c>
      <c r="AF37" s="10">
        <v>206.146</v>
      </c>
      <c r="AG37" s="10">
        <v>245.256</v>
      </c>
      <c r="AH37" s="10">
        <v>282.817</v>
      </c>
      <c r="AI37" s="10">
        <v>276.836</v>
      </c>
      <c r="AJ37" s="10">
        <v>279.571</v>
      </c>
      <c r="AK37" s="10">
        <v>281.036</v>
      </c>
      <c r="AL37" s="10">
        <v>266.33</v>
      </c>
      <c r="AM37" s="10">
        <v>245.877</v>
      </c>
      <c r="AN37" s="10">
        <v>221.194</v>
      </c>
      <c r="AO37" s="10">
        <v>241.855</v>
      </c>
      <c r="AP37" s="10">
        <v>249.41</v>
      </c>
      <c r="AQ37" s="10">
        <v>241.883</v>
      </c>
      <c r="AR37" s="10">
        <v>247.991</v>
      </c>
      <c r="AS37" s="10">
        <v>239.674</v>
      </c>
      <c r="AT37" s="10">
        <v>242.03</v>
      </c>
      <c r="AU37" s="10">
        <v>258.05</v>
      </c>
      <c r="AV37" s="10">
        <v>266.536</v>
      </c>
      <c r="AW37" s="10">
        <v>274.717</v>
      </c>
      <c r="AX37" s="10">
        <v>261.564</v>
      </c>
      <c r="AY37" s="10">
        <v>265.497</v>
      </c>
      <c r="AZ37" s="10">
        <v>270.33</v>
      </c>
      <c r="BA37" s="10">
        <v>273.912</v>
      </c>
      <c r="BB37" s="10">
        <v>278.687</v>
      </c>
      <c r="BC37" s="10">
        <v>280.61</v>
      </c>
      <c r="BD37" s="10">
        <v>283.079</v>
      </c>
      <c r="BE37" s="10">
        <v>300.276</v>
      </c>
      <c r="BF37" s="10">
        <v>317.961</v>
      </c>
      <c r="BG37" s="10">
        <v>326.741</v>
      </c>
      <c r="BH37" s="10">
        <v>331.23</v>
      </c>
      <c r="BI37" s="11">
        <v>352.615</v>
      </c>
      <c r="BJ37" s="11">
        <v>369.212</v>
      </c>
      <c r="BK37" s="11">
        <v>373.361</v>
      </c>
      <c r="BL37" s="11">
        <v>390.832</v>
      </c>
    </row>
    <row r="38" spans="1:64" ht="15">
      <c r="A38" s="2" t="s">
        <v>32</v>
      </c>
      <c r="B38" s="10">
        <v>73.495</v>
      </c>
      <c r="C38" s="10">
        <v>83.978</v>
      </c>
      <c r="D38" s="10">
        <v>99.422</v>
      </c>
      <c r="E38" s="10">
        <v>109.319</v>
      </c>
      <c r="F38" s="10">
        <v>116.675</v>
      </c>
      <c r="G38" s="10">
        <v>119.867</v>
      </c>
      <c r="H38" s="10">
        <v>123.387</v>
      </c>
      <c r="I38" s="10">
        <v>124.832</v>
      </c>
      <c r="J38" s="10">
        <v>127.385</v>
      </c>
      <c r="K38" s="10">
        <v>131.762</v>
      </c>
      <c r="L38" s="10">
        <v>140.526</v>
      </c>
      <c r="M38" s="10">
        <v>145.787</v>
      </c>
      <c r="N38" s="10">
        <v>143.887</v>
      </c>
      <c r="O38" s="10">
        <v>151.079</v>
      </c>
      <c r="P38" s="10">
        <v>153.304</v>
      </c>
      <c r="Q38" s="10">
        <v>160.211</v>
      </c>
      <c r="R38" s="10">
        <v>165.177</v>
      </c>
      <c r="S38" s="10">
        <v>193.142</v>
      </c>
      <c r="T38" s="10">
        <v>197.739</v>
      </c>
      <c r="U38" s="10">
        <v>204.243</v>
      </c>
      <c r="V38" s="10">
        <v>234.015</v>
      </c>
      <c r="W38" s="10">
        <v>231.412</v>
      </c>
      <c r="X38" s="10">
        <v>247.951</v>
      </c>
      <c r="Y38" s="10">
        <v>267.376</v>
      </c>
      <c r="Z38" s="10">
        <v>296.665</v>
      </c>
      <c r="AA38" s="10">
        <v>351.275</v>
      </c>
      <c r="AB38" s="10">
        <v>445.411</v>
      </c>
      <c r="AC38" s="10">
        <v>497.15</v>
      </c>
      <c r="AD38" s="10">
        <v>558.074</v>
      </c>
      <c r="AE38" s="10">
        <v>598.262</v>
      </c>
      <c r="AF38" s="10">
        <v>684.974</v>
      </c>
      <c r="AG38" s="10">
        <v>770.882</v>
      </c>
      <c r="AH38" s="10">
        <v>822.696</v>
      </c>
      <c r="AI38" s="10">
        <v>730.107</v>
      </c>
      <c r="AJ38" s="10">
        <v>718.268</v>
      </c>
      <c r="AK38" s="10">
        <v>689.717</v>
      </c>
      <c r="AL38" s="10">
        <v>630.13</v>
      </c>
      <c r="AM38" s="10">
        <v>568.914</v>
      </c>
      <c r="AN38" s="10">
        <v>530.24</v>
      </c>
      <c r="AO38" s="10">
        <v>570.817</v>
      </c>
      <c r="AP38" s="10">
        <v>583.24</v>
      </c>
      <c r="AQ38" s="10">
        <v>590.875</v>
      </c>
      <c r="AR38" s="10">
        <v>588.916</v>
      </c>
      <c r="AS38" s="10">
        <v>578.464</v>
      </c>
      <c r="AT38" s="10">
        <v>557.944</v>
      </c>
      <c r="AU38" s="10">
        <v>566.548</v>
      </c>
      <c r="AV38" s="10">
        <v>578.568</v>
      </c>
      <c r="AW38" s="10">
        <v>582.312</v>
      </c>
      <c r="AX38" s="10">
        <v>581.753</v>
      </c>
      <c r="AY38" s="10">
        <v>588.267</v>
      </c>
      <c r="AZ38" s="10">
        <v>586.684</v>
      </c>
      <c r="BA38" s="10">
        <v>581.674</v>
      </c>
      <c r="BB38" s="10">
        <v>584.034</v>
      </c>
      <c r="BC38" s="10">
        <v>590.524</v>
      </c>
      <c r="BD38" s="10">
        <v>595.317</v>
      </c>
      <c r="BE38" s="10">
        <v>632.636</v>
      </c>
      <c r="BF38" s="10">
        <v>670.732</v>
      </c>
      <c r="BG38" s="10">
        <v>691.175</v>
      </c>
      <c r="BH38" s="10">
        <v>694.308</v>
      </c>
      <c r="BI38" s="11">
        <v>742.327</v>
      </c>
      <c r="BJ38" s="11">
        <v>776.569</v>
      </c>
      <c r="BK38" s="11">
        <v>790.498</v>
      </c>
      <c r="BL38" s="11">
        <v>829.851</v>
      </c>
    </row>
    <row r="39" spans="1:64" ht="15">
      <c r="A39" s="2" t="s">
        <v>33</v>
      </c>
      <c r="B39" s="10">
        <v>2.415</v>
      </c>
      <c r="C39" s="10">
        <v>2.741</v>
      </c>
      <c r="D39" s="10">
        <v>3.294</v>
      </c>
      <c r="E39" s="10">
        <v>3.599</v>
      </c>
      <c r="F39" s="10">
        <v>3.774</v>
      </c>
      <c r="G39" s="10">
        <v>4.022</v>
      </c>
      <c r="H39" s="10">
        <v>4.218</v>
      </c>
      <c r="I39" s="10">
        <v>4.331</v>
      </c>
      <c r="J39" s="10">
        <v>4.577</v>
      </c>
      <c r="K39" s="10">
        <v>4.715</v>
      </c>
      <c r="L39" s="10">
        <v>5.042</v>
      </c>
      <c r="M39" s="10">
        <v>4.827</v>
      </c>
      <c r="N39" s="10">
        <v>4.464</v>
      </c>
      <c r="O39" s="10">
        <v>4.666</v>
      </c>
      <c r="P39" s="10">
        <v>4.764</v>
      </c>
      <c r="Q39" s="10">
        <v>4.645</v>
      </c>
      <c r="R39" s="10">
        <v>5.299</v>
      </c>
      <c r="S39" s="10">
        <v>5.852</v>
      </c>
      <c r="T39" s="10">
        <v>6.478</v>
      </c>
      <c r="U39" s="10">
        <v>6.422</v>
      </c>
      <c r="V39" s="10">
        <v>7.809</v>
      </c>
      <c r="W39" s="10">
        <v>7.906</v>
      </c>
      <c r="X39" s="10">
        <v>8.934</v>
      </c>
      <c r="Y39" s="10">
        <v>9.26</v>
      </c>
      <c r="Z39" s="10">
        <v>10.584</v>
      </c>
      <c r="AA39" s="10">
        <v>12.795</v>
      </c>
      <c r="AB39" s="10">
        <v>16.445</v>
      </c>
      <c r="AC39" s="10">
        <v>19.861</v>
      </c>
      <c r="AD39" s="10">
        <v>22.6</v>
      </c>
      <c r="AE39" s="10">
        <v>25.494</v>
      </c>
      <c r="AF39" s="10">
        <v>29.373</v>
      </c>
      <c r="AG39" s="10">
        <v>30.996</v>
      </c>
      <c r="AH39" s="10">
        <v>36.947</v>
      </c>
      <c r="AI39" s="10">
        <v>34.635</v>
      </c>
      <c r="AJ39" s="10">
        <v>33.634</v>
      </c>
      <c r="AK39" s="10">
        <v>33.637</v>
      </c>
      <c r="AL39" s="10">
        <v>29.89</v>
      </c>
      <c r="AM39" s="10">
        <v>25.666</v>
      </c>
      <c r="AN39" s="10">
        <v>23.777</v>
      </c>
      <c r="AO39" s="10">
        <v>27.941</v>
      </c>
      <c r="AP39" s="10">
        <v>30.144</v>
      </c>
      <c r="AQ39" s="10">
        <v>28.445</v>
      </c>
      <c r="AR39" s="10">
        <v>31.03</v>
      </c>
      <c r="AS39" s="10">
        <v>29.264</v>
      </c>
      <c r="AT39" s="10">
        <v>31.172</v>
      </c>
      <c r="AU39" s="10">
        <v>31.756</v>
      </c>
      <c r="AV39" s="10">
        <v>32.384</v>
      </c>
      <c r="AW39" s="10">
        <v>33.475</v>
      </c>
      <c r="AX39" s="10">
        <v>33.772</v>
      </c>
      <c r="AY39" s="10">
        <v>34.77</v>
      </c>
      <c r="AZ39" s="10">
        <v>34.944</v>
      </c>
      <c r="BA39" s="10">
        <v>34.982</v>
      </c>
      <c r="BB39" s="10">
        <v>35.396</v>
      </c>
      <c r="BC39" s="10">
        <v>35.219</v>
      </c>
      <c r="BD39" s="10">
        <v>35.198</v>
      </c>
      <c r="BE39" s="10">
        <v>36.688</v>
      </c>
      <c r="BF39" s="10">
        <v>38.341</v>
      </c>
      <c r="BG39" s="10">
        <v>39.51</v>
      </c>
      <c r="BH39" s="10">
        <v>39.889</v>
      </c>
      <c r="BI39" s="11">
        <v>42.436</v>
      </c>
      <c r="BJ39" s="11">
        <v>43.928</v>
      </c>
      <c r="BK39" s="11">
        <v>44.412</v>
      </c>
      <c r="BL39" s="11">
        <v>45.799</v>
      </c>
    </row>
    <row r="40" spans="1:64" ht="15">
      <c r="A40" s="2" t="s">
        <v>34</v>
      </c>
      <c r="B40" s="10">
        <v>4.814</v>
      </c>
      <c r="C40" s="10">
        <v>5.178</v>
      </c>
      <c r="D40" s="10">
        <v>5.983</v>
      </c>
      <c r="E40" s="10">
        <v>5.848</v>
      </c>
      <c r="F40" s="10">
        <v>5.886</v>
      </c>
      <c r="G40" s="10">
        <v>5.946</v>
      </c>
      <c r="H40" s="10">
        <v>5.727</v>
      </c>
      <c r="I40" s="10">
        <v>5.608</v>
      </c>
      <c r="J40" s="10">
        <v>5.807</v>
      </c>
      <c r="K40" s="10">
        <v>5.704</v>
      </c>
      <c r="L40" s="10">
        <v>5.819</v>
      </c>
      <c r="M40" s="10">
        <v>5.514</v>
      </c>
      <c r="N40" s="10">
        <v>5.305</v>
      </c>
      <c r="O40" s="10">
        <v>5.404</v>
      </c>
      <c r="P40" s="10">
        <v>5.23</v>
      </c>
      <c r="Q40" s="10">
        <v>5.133</v>
      </c>
      <c r="R40" s="10">
        <v>5.228</v>
      </c>
      <c r="S40" s="10">
        <v>5.417</v>
      </c>
      <c r="T40" s="10">
        <v>5.426</v>
      </c>
      <c r="U40" s="10">
        <v>5.712</v>
      </c>
      <c r="V40" s="10">
        <v>5.744</v>
      </c>
      <c r="W40" s="10">
        <v>6.114</v>
      </c>
      <c r="X40" s="10">
        <v>7.226</v>
      </c>
      <c r="Y40" s="10">
        <v>7.723</v>
      </c>
      <c r="Z40" s="10">
        <v>8.156</v>
      </c>
      <c r="AA40" s="10">
        <v>9.561</v>
      </c>
      <c r="AB40" s="10">
        <v>10.72</v>
      </c>
      <c r="AC40" s="10">
        <v>11.865</v>
      </c>
      <c r="AD40" s="10">
        <v>13.067</v>
      </c>
      <c r="AE40" s="10">
        <v>13.872</v>
      </c>
      <c r="AF40" s="10">
        <v>15.492</v>
      </c>
      <c r="AG40" s="10">
        <v>17.098</v>
      </c>
      <c r="AH40" s="10">
        <v>18.935</v>
      </c>
      <c r="AI40" s="10">
        <v>22.489</v>
      </c>
      <c r="AJ40" s="10">
        <v>22.53</v>
      </c>
      <c r="AK40" s="10">
        <v>22.878</v>
      </c>
      <c r="AL40" s="10">
        <v>22.629</v>
      </c>
      <c r="AM40" s="10">
        <v>21.392</v>
      </c>
      <c r="AN40" s="10">
        <v>21.449</v>
      </c>
      <c r="AO40" s="10">
        <v>19.966</v>
      </c>
      <c r="AP40" s="10">
        <v>18.88</v>
      </c>
      <c r="AQ40" s="10">
        <v>16.784</v>
      </c>
      <c r="AR40" s="10">
        <v>16.519</v>
      </c>
      <c r="AS40" s="10">
        <v>15.944</v>
      </c>
      <c r="AT40" s="10">
        <v>15.171</v>
      </c>
      <c r="AU40" s="10">
        <v>14.787</v>
      </c>
      <c r="AV40" s="10">
        <v>15.259</v>
      </c>
      <c r="AW40" s="10">
        <v>15.766</v>
      </c>
      <c r="AX40" s="10">
        <v>15.792</v>
      </c>
      <c r="AY40" s="10">
        <v>16.604</v>
      </c>
      <c r="AZ40" s="10">
        <v>16.878</v>
      </c>
      <c r="BA40" s="10">
        <v>16.981</v>
      </c>
      <c r="BB40" s="10">
        <v>17.298</v>
      </c>
      <c r="BC40" s="10">
        <v>17.857</v>
      </c>
      <c r="BD40" s="10">
        <v>18.264</v>
      </c>
      <c r="BE40" s="10">
        <v>19.791</v>
      </c>
      <c r="BF40" s="10">
        <v>21.34</v>
      </c>
      <c r="BG40" s="10">
        <v>22.049</v>
      </c>
      <c r="BH40" s="10">
        <v>24.535</v>
      </c>
      <c r="BI40" s="11">
        <v>26.095</v>
      </c>
      <c r="BJ40" s="11">
        <v>27.264</v>
      </c>
      <c r="BK40" s="11">
        <v>27.909</v>
      </c>
      <c r="BL40" s="11">
        <v>29.444</v>
      </c>
    </row>
    <row r="41" spans="1:64" ht="15">
      <c r="A41" s="2" t="s">
        <v>35</v>
      </c>
      <c r="B41" s="10">
        <v>17.411</v>
      </c>
      <c r="C41" s="10">
        <v>19.007</v>
      </c>
      <c r="D41" s="10">
        <v>21.579</v>
      </c>
      <c r="E41" s="10">
        <v>22.241</v>
      </c>
      <c r="F41" s="10">
        <v>22.343</v>
      </c>
      <c r="G41" s="10">
        <v>22.823</v>
      </c>
      <c r="H41" s="10">
        <v>23.166</v>
      </c>
      <c r="I41" s="10">
        <v>22.443</v>
      </c>
      <c r="J41" s="10">
        <v>23.364</v>
      </c>
      <c r="K41" s="10">
        <v>23.52</v>
      </c>
      <c r="L41" s="10">
        <v>24.167</v>
      </c>
      <c r="M41" s="10">
        <v>24.23</v>
      </c>
      <c r="N41" s="10">
        <v>24.27</v>
      </c>
      <c r="O41" s="10">
        <v>24.432</v>
      </c>
      <c r="P41" s="10">
        <v>23.56</v>
      </c>
      <c r="Q41" s="10">
        <v>22.732</v>
      </c>
      <c r="R41" s="10">
        <v>24.057</v>
      </c>
      <c r="S41" s="10">
        <v>24.63</v>
      </c>
      <c r="T41" s="10">
        <v>26.46</v>
      </c>
      <c r="U41" s="10">
        <v>28.111</v>
      </c>
      <c r="V41" s="10">
        <v>27.972</v>
      </c>
      <c r="W41" s="10">
        <v>28.083</v>
      </c>
      <c r="X41" s="10">
        <v>29.37</v>
      </c>
      <c r="Y41" s="10">
        <v>29.125</v>
      </c>
      <c r="Z41" s="10">
        <v>32.284</v>
      </c>
      <c r="AA41" s="10">
        <v>40.13</v>
      </c>
      <c r="AB41" s="10">
        <v>45.622</v>
      </c>
      <c r="AC41" s="10">
        <v>53.779</v>
      </c>
      <c r="AD41" s="10">
        <v>58.072</v>
      </c>
      <c r="AE41" s="10">
        <v>68.739</v>
      </c>
      <c r="AF41" s="10">
        <v>73.341</v>
      </c>
      <c r="AG41" s="10">
        <v>83.621</v>
      </c>
      <c r="AH41" s="10">
        <v>83.722</v>
      </c>
      <c r="AI41" s="10">
        <v>79.203</v>
      </c>
      <c r="AJ41" s="10">
        <v>77.182</v>
      </c>
      <c r="AK41" s="10">
        <v>73.024</v>
      </c>
      <c r="AL41" s="10">
        <v>66.421</v>
      </c>
      <c r="AM41" s="10">
        <v>60.878</v>
      </c>
      <c r="AN41" s="10">
        <v>57.496</v>
      </c>
      <c r="AO41" s="10">
        <v>59.84</v>
      </c>
      <c r="AP41" s="10">
        <v>63.747</v>
      </c>
      <c r="AQ41" s="10">
        <v>63.237</v>
      </c>
      <c r="AR41" s="10">
        <v>69.713</v>
      </c>
      <c r="AS41" s="10">
        <v>70.335</v>
      </c>
      <c r="AT41" s="10">
        <v>69.409</v>
      </c>
      <c r="AU41" s="10">
        <v>68.49</v>
      </c>
      <c r="AV41" s="10">
        <v>69.413</v>
      </c>
      <c r="AW41" s="10">
        <v>69.176</v>
      </c>
      <c r="AX41" s="10">
        <v>69.603</v>
      </c>
      <c r="AY41" s="10">
        <v>69.523</v>
      </c>
      <c r="AZ41" s="10">
        <v>69.273</v>
      </c>
      <c r="BA41" s="10">
        <v>69.975</v>
      </c>
      <c r="BB41" s="10">
        <v>71.652</v>
      </c>
      <c r="BC41" s="10">
        <v>73.371</v>
      </c>
      <c r="BD41" s="10">
        <v>75.22</v>
      </c>
      <c r="BE41" s="10">
        <v>80.482</v>
      </c>
      <c r="BF41" s="10">
        <v>85.088</v>
      </c>
      <c r="BG41" s="10">
        <v>88.017</v>
      </c>
      <c r="BH41" s="10">
        <v>90.106</v>
      </c>
      <c r="BI41" s="11">
        <v>96.017</v>
      </c>
      <c r="BJ41" s="11">
        <v>100.106</v>
      </c>
      <c r="BK41" s="11">
        <v>102.166</v>
      </c>
      <c r="BL41" s="11">
        <v>107.41</v>
      </c>
    </row>
    <row r="42" spans="1:64" ht="1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2"/>
      <c r="BJ42" s="12"/>
      <c r="BK42" s="12"/>
      <c r="BL42" s="12"/>
    </row>
    <row r="43" spans="1:64" ht="15">
      <c r="A43" s="2" t="s">
        <v>36</v>
      </c>
      <c r="B43" s="10">
        <v>10.261</v>
      </c>
      <c r="C43" s="10">
        <v>11.698</v>
      </c>
      <c r="D43" s="10">
        <v>13.8</v>
      </c>
      <c r="E43" s="10">
        <v>15.1</v>
      </c>
      <c r="F43" s="10">
        <v>15.798</v>
      </c>
      <c r="G43" s="10">
        <v>16.263</v>
      </c>
      <c r="H43" s="10">
        <v>16.658</v>
      </c>
      <c r="I43" s="10">
        <v>16.438</v>
      </c>
      <c r="J43" s="10">
        <v>16.747</v>
      </c>
      <c r="K43" s="10">
        <v>17.231</v>
      </c>
      <c r="L43" s="10">
        <v>18.228</v>
      </c>
      <c r="M43" s="10">
        <v>18.373</v>
      </c>
      <c r="N43" s="10">
        <v>20.855</v>
      </c>
      <c r="O43" s="10">
        <v>20.506</v>
      </c>
      <c r="P43" s="10">
        <v>22.326</v>
      </c>
      <c r="Q43" s="10">
        <v>22.685</v>
      </c>
      <c r="R43" s="10">
        <v>23.116</v>
      </c>
      <c r="S43" s="10">
        <v>24.538</v>
      </c>
      <c r="T43" s="10">
        <v>27.062</v>
      </c>
      <c r="U43" s="10">
        <v>28.453</v>
      </c>
      <c r="V43" s="10">
        <v>29.693</v>
      </c>
      <c r="W43" s="10">
        <v>28.693</v>
      </c>
      <c r="X43" s="10">
        <v>31.741</v>
      </c>
      <c r="Y43" s="10">
        <v>31.765</v>
      </c>
      <c r="Z43" s="10">
        <v>35.058</v>
      </c>
      <c r="AA43" s="10">
        <v>39.617</v>
      </c>
      <c r="AB43" s="10">
        <v>51.542</v>
      </c>
      <c r="AC43" s="10">
        <v>56.188</v>
      </c>
      <c r="AD43" s="10">
        <v>67.506</v>
      </c>
      <c r="AE43" s="10">
        <v>69.41</v>
      </c>
      <c r="AF43" s="10">
        <v>76.78</v>
      </c>
      <c r="AG43" s="10">
        <v>91.3</v>
      </c>
      <c r="AH43" s="10">
        <v>99.292</v>
      </c>
      <c r="AI43" s="10">
        <v>96.009</v>
      </c>
      <c r="AJ43" s="10">
        <v>95.187</v>
      </c>
      <c r="AK43" s="10">
        <v>95.27</v>
      </c>
      <c r="AL43" s="10">
        <v>88.16</v>
      </c>
      <c r="AM43" s="10">
        <v>79.511</v>
      </c>
      <c r="AN43" s="10">
        <v>80.017</v>
      </c>
      <c r="AO43" s="10">
        <v>79.118</v>
      </c>
      <c r="AP43" s="10">
        <v>79.887</v>
      </c>
      <c r="AQ43" s="10">
        <v>77.639</v>
      </c>
      <c r="AR43" s="10">
        <v>78.725</v>
      </c>
      <c r="AS43" s="10">
        <v>75.991</v>
      </c>
      <c r="AT43" s="10">
        <v>78.761</v>
      </c>
      <c r="AU43" s="10">
        <v>79.776</v>
      </c>
      <c r="AV43" s="10">
        <v>81.772</v>
      </c>
      <c r="AW43" s="10">
        <v>84.934</v>
      </c>
      <c r="AX43" s="10">
        <v>85.831</v>
      </c>
      <c r="AY43" s="10">
        <v>95.438</v>
      </c>
      <c r="AZ43" s="10">
        <v>93.202</v>
      </c>
      <c r="BA43" s="10">
        <v>93.795</v>
      </c>
      <c r="BB43" s="10">
        <v>95.572</v>
      </c>
      <c r="BC43" s="10">
        <v>96.44</v>
      </c>
      <c r="BD43" s="10">
        <v>95.148</v>
      </c>
      <c r="BE43" s="10">
        <v>100.439</v>
      </c>
      <c r="BF43" s="10">
        <v>105.947</v>
      </c>
      <c r="BG43" s="10">
        <v>107.075</v>
      </c>
      <c r="BH43" s="10">
        <v>114.538</v>
      </c>
      <c r="BI43" s="11">
        <v>119.932</v>
      </c>
      <c r="BJ43" s="11">
        <v>125.042</v>
      </c>
      <c r="BK43" s="11">
        <v>130.747</v>
      </c>
      <c r="BL43" s="11">
        <v>141.578</v>
      </c>
    </row>
    <row r="44" spans="1:64" ht="15">
      <c r="A44" s="2" t="s">
        <v>37</v>
      </c>
      <c r="B44" s="10">
        <v>64.498</v>
      </c>
      <c r="C44" s="10">
        <v>71.319</v>
      </c>
      <c r="D44" s="10">
        <v>80.363</v>
      </c>
      <c r="E44" s="10">
        <v>84.236</v>
      </c>
      <c r="F44" s="10">
        <v>83.59</v>
      </c>
      <c r="G44" s="10">
        <v>84.947</v>
      </c>
      <c r="H44" s="10">
        <v>85.776</v>
      </c>
      <c r="I44" s="10">
        <v>85.946</v>
      </c>
      <c r="J44" s="10">
        <v>90.239</v>
      </c>
      <c r="K44" s="10">
        <v>89.596</v>
      </c>
      <c r="L44" s="10">
        <v>94.653</v>
      </c>
      <c r="M44" s="10">
        <v>94.431</v>
      </c>
      <c r="N44" s="10">
        <v>94.576</v>
      </c>
      <c r="O44" s="10">
        <v>97.221</v>
      </c>
      <c r="P44" s="10">
        <v>98.89</v>
      </c>
      <c r="Q44" s="10">
        <v>100.386</v>
      </c>
      <c r="R44" s="10">
        <v>104.074</v>
      </c>
      <c r="S44" s="10">
        <v>110.832</v>
      </c>
      <c r="T44" s="10">
        <v>116.483</v>
      </c>
      <c r="U44" s="10">
        <v>123.763</v>
      </c>
      <c r="V44" s="10">
        <v>129.898</v>
      </c>
      <c r="W44" s="10">
        <v>139.99</v>
      </c>
      <c r="X44" s="10">
        <v>149.938</v>
      </c>
      <c r="Y44" s="10">
        <v>157.92</v>
      </c>
      <c r="Z44" s="10">
        <v>183.011</v>
      </c>
      <c r="AA44" s="10">
        <v>230.51</v>
      </c>
      <c r="AB44" s="10">
        <v>262.354</v>
      </c>
      <c r="AC44" s="10">
        <v>278.384</v>
      </c>
      <c r="AD44" s="10">
        <v>298.194</v>
      </c>
      <c r="AE44" s="10">
        <v>325.197</v>
      </c>
      <c r="AF44" s="10">
        <v>375.582</v>
      </c>
      <c r="AG44" s="10">
        <v>394.101</v>
      </c>
      <c r="AH44" s="10">
        <v>440.068</v>
      </c>
      <c r="AI44" s="10">
        <v>501.29</v>
      </c>
      <c r="AJ44" s="10">
        <v>496.539</v>
      </c>
      <c r="AK44" s="10">
        <v>476.881</v>
      </c>
      <c r="AL44" s="10">
        <v>437.493</v>
      </c>
      <c r="AM44" s="10">
        <v>400.178</v>
      </c>
      <c r="AN44" s="10">
        <v>373.165</v>
      </c>
      <c r="AO44" s="10">
        <v>378.405</v>
      </c>
      <c r="AP44" s="10">
        <v>371.966</v>
      </c>
      <c r="AQ44" s="10">
        <v>380.021</v>
      </c>
      <c r="AR44" s="10">
        <v>382.164</v>
      </c>
      <c r="AS44" s="10">
        <v>378.906</v>
      </c>
      <c r="AT44" s="10">
        <v>366.417</v>
      </c>
      <c r="AU44" s="10">
        <v>362.421</v>
      </c>
      <c r="AV44" s="10">
        <v>358.736</v>
      </c>
      <c r="AW44" s="10">
        <v>354.09</v>
      </c>
      <c r="AX44" s="10">
        <v>330.138</v>
      </c>
      <c r="AY44" s="10">
        <v>331.921</v>
      </c>
      <c r="AZ44" s="10">
        <v>337.502</v>
      </c>
      <c r="BA44" s="10">
        <v>341.301</v>
      </c>
      <c r="BB44" s="10">
        <v>348.77</v>
      </c>
      <c r="BC44" s="10">
        <v>352.006</v>
      </c>
      <c r="BD44" s="10">
        <v>356.734</v>
      </c>
      <c r="BE44" s="10">
        <v>375.274</v>
      </c>
      <c r="BF44" s="10">
        <v>397.277</v>
      </c>
      <c r="BG44" s="10">
        <v>408.431</v>
      </c>
      <c r="BH44" s="10">
        <v>416.096</v>
      </c>
      <c r="BI44" s="11">
        <v>446.976</v>
      </c>
      <c r="BJ44" s="11">
        <v>467.721</v>
      </c>
      <c r="BK44" s="11">
        <v>475.386</v>
      </c>
      <c r="BL44" s="11">
        <v>499.281</v>
      </c>
    </row>
    <row r="45" spans="1:64" ht="15">
      <c r="A45" s="2" t="s">
        <v>38</v>
      </c>
      <c r="B45" s="10">
        <v>44.984</v>
      </c>
      <c r="C45" s="10">
        <v>52.815</v>
      </c>
      <c r="D45" s="10">
        <v>63.478</v>
      </c>
      <c r="E45" s="10">
        <v>70.206</v>
      </c>
      <c r="F45" s="10">
        <v>75.822</v>
      </c>
      <c r="G45" s="10">
        <v>79.811</v>
      </c>
      <c r="H45" s="10">
        <v>85.572</v>
      </c>
      <c r="I45" s="10">
        <v>86.213</v>
      </c>
      <c r="J45" s="10">
        <v>90.267</v>
      </c>
      <c r="K45" s="10">
        <v>95.853</v>
      </c>
      <c r="L45" s="10">
        <v>103.333</v>
      </c>
      <c r="M45" s="10">
        <v>105.999</v>
      </c>
      <c r="N45" s="10">
        <v>109.876</v>
      </c>
      <c r="O45" s="10">
        <v>116.615</v>
      </c>
      <c r="P45" s="10">
        <v>120.863</v>
      </c>
      <c r="Q45" s="10">
        <v>126.921</v>
      </c>
      <c r="R45" s="10">
        <v>127.887</v>
      </c>
      <c r="S45" s="10">
        <v>138.856</v>
      </c>
      <c r="T45" s="10">
        <v>144.234</v>
      </c>
      <c r="U45" s="10">
        <v>150.581</v>
      </c>
      <c r="V45" s="10">
        <v>160.793</v>
      </c>
      <c r="W45" s="10">
        <v>172.674</v>
      </c>
      <c r="X45" s="10">
        <v>180.84</v>
      </c>
      <c r="Y45" s="10">
        <v>186.664</v>
      </c>
      <c r="Z45" s="10">
        <v>211.857</v>
      </c>
      <c r="AA45" s="10">
        <v>240.587</v>
      </c>
      <c r="AB45" s="10">
        <v>274.091</v>
      </c>
      <c r="AC45" s="10">
        <v>309.593</v>
      </c>
      <c r="AD45" s="10">
        <v>345.59</v>
      </c>
      <c r="AE45" s="10">
        <v>360.026</v>
      </c>
      <c r="AF45" s="10">
        <v>435.016</v>
      </c>
      <c r="AG45" s="10">
        <v>480.227</v>
      </c>
      <c r="AH45" s="10">
        <v>516.018</v>
      </c>
      <c r="AI45" s="10">
        <v>489.969</v>
      </c>
      <c r="AJ45" s="10">
        <v>481.824</v>
      </c>
      <c r="AK45" s="10">
        <v>467.445</v>
      </c>
      <c r="AL45" s="10">
        <v>426.024</v>
      </c>
      <c r="AM45" s="10">
        <v>384.837</v>
      </c>
      <c r="AN45" s="10">
        <v>367.659</v>
      </c>
      <c r="AO45" s="10">
        <v>354.822</v>
      </c>
      <c r="AP45" s="10">
        <v>352.111</v>
      </c>
      <c r="AQ45" s="10">
        <v>357.217</v>
      </c>
      <c r="AR45" s="10">
        <v>349.744</v>
      </c>
      <c r="AS45" s="10">
        <v>349.613</v>
      </c>
      <c r="AT45" s="10">
        <v>338.128</v>
      </c>
      <c r="AU45" s="10">
        <v>336.262</v>
      </c>
      <c r="AV45" s="10">
        <v>344.492</v>
      </c>
      <c r="AW45" s="10">
        <v>349.601</v>
      </c>
      <c r="AX45" s="10">
        <v>362.684</v>
      </c>
      <c r="AY45" s="10">
        <v>363.171</v>
      </c>
      <c r="AZ45" s="10">
        <v>367.891</v>
      </c>
      <c r="BA45" s="10">
        <v>367.045</v>
      </c>
      <c r="BB45" s="10">
        <v>374.977</v>
      </c>
      <c r="BC45" s="10">
        <v>377.269</v>
      </c>
      <c r="BD45" s="10">
        <v>383.038</v>
      </c>
      <c r="BE45" s="10">
        <v>402.926</v>
      </c>
      <c r="BF45" s="10">
        <v>415.765</v>
      </c>
      <c r="BG45" s="10">
        <v>426.066</v>
      </c>
      <c r="BH45" s="10">
        <v>446.542</v>
      </c>
      <c r="BI45" s="11">
        <v>473.289</v>
      </c>
      <c r="BJ45" s="11">
        <v>493.001</v>
      </c>
      <c r="BK45" s="11">
        <v>498.107</v>
      </c>
      <c r="BL45" s="11">
        <v>518.522</v>
      </c>
    </row>
    <row r="46" spans="1:64" ht="15">
      <c r="A46" s="2" t="s">
        <v>39</v>
      </c>
      <c r="B46" s="10">
        <v>57.611</v>
      </c>
      <c r="C46" s="10">
        <v>64.839</v>
      </c>
      <c r="D46" s="10">
        <v>75.481</v>
      </c>
      <c r="E46" s="10">
        <v>82.399</v>
      </c>
      <c r="F46" s="10">
        <v>86.524</v>
      </c>
      <c r="G46" s="10">
        <v>88.75</v>
      </c>
      <c r="H46" s="10">
        <v>90.732</v>
      </c>
      <c r="I46" s="10">
        <v>93.085</v>
      </c>
      <c r="J46" s="10">
        <v>96.169</v>
      </c>
      <c r="K46" s="10">
        <v>99.524</v>
      </c>
      <c r="L46" s="10">
        <v>94.894</v>
      </c>
      <c r="M46" s="10">
        <v>100.101</v>
      </c>
      <c r="N46" s="10">
        <v>86.497</v>
      </c>
      <c r="O46" s="10">
        <v>121.229</v>
      </c>
      <c r="P46" s="10">
        <v>108.255</v>
      </c>
      <c r="Q46" s="10">
        <v>117.275</v>
      </c>
      <c r="R46" s="10">
        <v>124.467</v>
      </c>
      <c r="S46" s="10">
        <v>124.884</v>
      </c>
      <c r="T46" s="10">
        <v>136.321</v>
      </c>
      <c r="U46" s="10">
        <v>151.469</v>
      </c>
      <c r="V46" s="10">
        <v>159.752</v>
      </c>
      <c r="W46" s="10">
        <v>151.519</v>
      </c>
      <c r="X46" s="10">
        <v>173.677</v>
      </c>
      <c r="Y46" s="10">
        <v>168.228</v>
      </c>
      <c r="Z46" s="10">
        <v>217.669</v>
      </c>
      <c r="AA46" s="10">
        <v>261.799</v>
      </c>
      <c r="AB46" s="10">
        <v>351.209</v>
      </c>
      <c r="AC46" s="10">
        <v>357.471</v>
      </c>
      <c r="AD46" s="10">
        <v>354.608</v>
      </c>
      <c r="AE46" s="10">
        <v>400.484</v>
      </c>
      <c r="AF46" s="10">
        <v>401.657</v>
      </c>
      <c r="AG46" s="10">
        <v>512.524</v>
      </c>
      <c r="AH46" s="10">
        <v>541.581</v>
      </c>
      <c r="AI46" s="10">
        <v>559.803</v>
      </c>
      <c r="AJ46" s="10">
        <v>559.752</v>
      </c>
      <c r="AK46" s="10">
        <v>548.764</v>
      </c>
      <c r="AL46" s="10">
        <v>506.5</v>
      </c>
      <c r="AM46" s="10">
        <v>459.814</v>
      </c>
      <c r="AN46" s="10">
        <v>408.428</v>
      </c>
      <c r="AO46" s="10">
        <v>451.893</v>
      </c>
      <c r="AP46" s="10">
        <v>462.292</v>
      </c>
      <c r="AQ46" s="10">
        <v>471.55</v>
      </c>
      <c r="AR46" s="10">
        <v>461.074</v>
      </c>
      <c r="AS46" s="10">
        <v>452.004</v>
      </c>
      <c r="AT46" s="10">
        <v>436.042</v>
      </c>
      <c r="AU46" s="10">
        <v>436.323</v>
      </c>
      <c r="AV46" s="10">
        <v>444.728</v>
      </c>
      <c r="AW46" s="10">
        <v>441.416</v>
      </c>
      <c r="AX46" s="10">
        <v>454.441</v>
      </c>
      <c r="AY46" s="10">
        <v>449.807</v>
      </c>
      <c r="AZ46" s="10">
        <v>442.52</v>
      </c>
      <c r="BA46" s="10">
        <v>439.656</v>
      </c>
      <c r="BB46" s="10">
        <v>444.085</v>
      </c>
      <c r="BC46" s="10">
        <v>447.702</v>
      </c>
      <c r="BD46" s="10">
        <v>452.386</v>
      </c>
      <c r="BE46" s="10">
        <v>481.215</v>
      </c>
      <c r="BF46" s="10">
        <v>510.38</v>
      </c>
      <c r="BG46" s="10">
        <v>525.943</v>
      </c>
      <c r="BH46" s="10">
        <v>538.655</v>
      </c>
      <c r="BI46" s="11">
        <v>578.203</v>
      </c>
      <c r="BJ46" s="11">
        <v>607.5</v>
      </c>
      <c r="BK46" s="11">
        <v>617.629</v>
      </c>
      <c r="BL46" s="11">
        <v>651.392</v>
      </c>
    </row>
    <row r="47" spans="1:64" ht="15">
      <c r="A47" s="2" t="s">
        <v>40</v>
      </c>
      <c r="B47" s="10">
        <v>86.636</v>
      </c>
      <c r="C47" s="10">
        <v>97.003</v>
      </c>
      <c r="D47" s="10">
        <v>116.387</v>
      </c>
      <c r="E47" s="10">
        <v>124.63</v>
      </c>
      <c r="F47" s="10">
        <v>128.044</v>
      </c>
      <c r="G47" s="10">
        <v>133.921</v>
      </c>
      <c r="H47" s="10">
        <v>139.156</v>
      </c>
      <c r="I47" s="10">
        <v>139.812</v>
      </c>
      <c r="J47" s="10">
        <v>149.972</v>
      </c>
      <c r="K47" s="10">
        <v>149.07</v>
      </c>
      <c r="L47" s="10">
        <v>155.361</v>
      </c>
      <c r="M47" s="10">
        <v>156.842</v>
      </c>
      <c r="N47" s="10">
        <v>151.206</v>
      </c>
      <c r="O47" s="10">
        <v>153.368</v>
      </c>
      <c r="P47" s="10">
        <v>157.676</v>
      </c>
      <c r="Q47" s="10">
        <v>160.052</v>
      </c>
      <c r="R47" s="10">
        <v>165.08</v>
      </c>
      <c r="S47" s="10">
        <v>184.087</v>
      </c>
      <c r="T47" s="10">
        <v>188.25</v>
      </c>
      <c r="U47" s="10">
        <v>209.227</v>
      </c>
      <c r="V47" s="10">
        <v>215.717</v>
      </c>
      <c r="W47" s="10">
        <v>234.048</v>
      </c>
      <c r="X47" s="10">
        <v>253.541</v>
      </c>
      <c r="Y47" s="10">
        <v>259.419</v>
      </c>
      <c r="Z47" s="10">
        <v>284.194</v>
      </c>
      <c r="AA47" s="10">
        <v>370.053</v>
      </c>
      <c r="AB47" s="10">
        <v>409.266</v>
      </c>
      <c r="AC47" s="10">
        <v>473.899</v>
      </c>
      <c r="AD47" s="10">
        <v>517.636</v>
      </c>
      <c r="AE47" s="10">
        <v>571.621</v>
      </c>
      <c r="AF47" s="10">
        <v>670.58</v>
      </c>
      <c r="AG47" s="10">
        <v>657.719</v>
      </c>
      <c r="AH47" s="10">
        <v>736.324</v>
      </c>
      <c r="AI47" s="10">
        <v>798.063</v>
      </c>
      <c r="AJ47" s="10">
        <v>781.104</v>
      </c>
      <c r="AK47" s="10">
        <v>752.645</v>
      </c>
      <c r="AL47" s="10">
        <v>689.36</v>
      </c>
      <c r="AM47" s="10">
        <v>629.676</v>
      </c>
      <c r="AN47" s="10">
        <v>601.78</v>
      </c>
      <c r="AO47" s="10">
        <v>607.713</v>
      </c>
      <c r="AP47" s="10">
        <v>632.908</v>
      </c>
      <c r="AQ47" s="10">
        <v>633.179</v>
      </c>
      <c r="AR47" s="10">
        <v>632.962</v>
      </c>
      <c r="AS47" s="10">
        <v>615.968</v>
      </c>
      <c r="AT47" s="10">
        <v>614.395</v>
      </c>
      <c r="AU47" s="10">
        <v>615.462</v>
      </c>
      <c r="AV47" s="10">
        <v>620.486</v>
      </c>
      <c r="AW47" s="10">
        <v>616.594</v>
      </c>
      <c r="AX47" s="10">
        <v>622.668</v>
      </c>
      <c r="AY47" s="10">
        <v>635.461</v>
      </c>
      <c r="AZ47" s="10">
        <v>639.077</v>
      </c>
      <c r="BA47" s="10">
        <v>642.261</v>
      </c>
      <c r="BB47" s="10">
        <v>649.204</v>
      </c>
      <c r="BC47" s="10">
        <v>659.964</v>
      </c>
      <c r="BD47" s="10">
        <v>675.173</v>
      </c>
      <c r="BE47" s="10">
        <v>716.542</v>
      </c>
      <c r="BF47" s="10">
        <v>756.695</v>
      </c>
      <c r="BG47" s="10">
        <v>783.421</v>
      </c>
      <c r="BH47" s="10">
        <v>785.384</v>
      </c>
      <c r="BI47" s="11">
        <v>837.377</v>
      </c>
      <c r="BJ47" s="11">
        <v>875.125</v>
      </c>
      <c r="BK47" s="11">
        <v>889.087</v>
      </c>
      <c r="BL47" s="11">
        <v>933.361</v>
      </c>
    </row>
    <row r="48" spans="1:64" ht="15">
      <c r="A48" s="2" t="s">
        <v>41</v>
      </c>
      <c r="B48" s="10">
        <v>46.982</v>
      </c>
      <c r="C48" s="10">
        <v>53.081</v>
      </c>
      <c r="D48" s="10">
        <v>62.763</v>
      </c>
      <c r="E48" s="10">
        <v>67.928</v>
      </c>
      <c r="F48" s="10">
        <v>68.763</v>
      </c>
      <c r="G48" s="10">
        <v>71.615</v>
      </c>
      <c r="H48" s="10">
        <v>71.746</v>
      </c>
      <c r="I48" s="10">
        <v>73.468</v>
      </c>
      <c r="J48" s="10">
        <v>78.613</v>
      </c>
      <c r="K48" s="10">
        <v>80.573</v>
      </c>
      <c r="L48" s="10">
        <v>79.892</v>
      </c>
      <c r="M48" s="10">
        <v>86.597</v>
      </c>
      <c r="N48" s="10">
        <v>79.301</v>
      </c>
      <c r="O48" s="10">
        <v>77.007</v>
      </c>
      <c r="P48" s="10">
        <v>78.309</v>
      </c>
      <c r="Q48" s="10">
        <v>80.227</v>
      </c>
      <c r="R48" s="10">
        <v>85.415</v>
      </c>
      <c r="S48" s="10">
        <v>91.48</v>
      </c>
      <c r="T48" s="10">
        <v>95.556</v>
      </c>
      <c r="U48" s="10">
        <v>101.85</v>
      </c>
      <c r="V48" s="10">
        <v>111.251</v>
      </c>
      <c r="W48" s="10">
        <v>109.367</v>
      </c>
      <c r="X48" s="10">
        <v>111.144</v>
      </c>
      <c r="Y48" s="10">
        <v>124.718</v>
      </c>
      <c r="Z48" s="10">
        <v>152.06</v>
      </c>
      <c r="AA48" s="10">
        <v>177.527</v>
      </c>
      <c r="AB48" s="10">
        <v>198.537</v>
      </c>
      <c r="AC48" s="10">
        <v>208.511</v>
      </c>
      <c r="AD48" s="10">
        <v>245.247</v>
      </c>
      <c r="AE48" s="10">
        <v>279.97</v>
      </c>
      <c r="AF48" s="10">
        <v>300.271</v>
      </c>
      <c r="AG48" s="10">
        <v>323.947</v>
      </c>
      <c r="AH48" s="10">
        <v>373.734</v>
      </c>
      <c r="AI48" s="10">
        <v>393.041</v>
      </c>
      <c r="AJ48" s="10">
        <v>394.966</v>
      </c>
      <c r="AK48" s="10">
        <v>393.879</v>
      </c>
      <c r="AL48" s="10">
        <v>360.822</v>
      </c>
      <c r="AM48" s="10">
        <v>329.841</v>
      </c>
      <c r="AN48" s="10">
        <v>335.376</v>
      </c>
      <c r="AO48" s="10">
        <v>319.895</v>
      </c>
      <c r="AP48" s="10">
        <v>328.776</v>
      </c>
      <c r="AQ48" s="10">
        <v>326.259</v>
      </c>
      <c r="AR48" s="10">
        <v>327.142</v>
      </c>
      <c r="AS48" s="10">
        <v>325.387</v>
      </c>
      <c r="AT48" s="10">
        <v>345.092</v>
      </c>
      <c r="AU48" s="10">
        <v>354.211</v>
      </c>
      <c r="AV48" s="10">
        <v>364.878</v>
      </c>
      <c r="AW48" s="10">
        <v>373.804</v>
      </c>
      <c r="AX48" s="10">
        <v>380.888</v>
      </c>
      <c r="AY48" s="10">
        <v>388.51</v>
      </c>
      <c r="AZ48" s="10">
        <v>394.773</v>
      </c>
      <c r="BA48" s="10">
        <v>398.833</v>
      </c>
      <c r="BB48" s="10">
        <v>406.052</v>
      </c>
      <c r="BC48" s="10">
        <v>412.488</v>
      </c>
      <c r="BD48" s="10">
        <v>425.722</v>
      </c>
      <c r="BE48" s="10">
        <v>456.107</v>
      </c>
      <c r="BF48" s="10">
        <v>485.948</v>
      </c>
      <c r="BG48" s="10">
        <v>503.995</v>
      </c>
      <c r="BH48" s="10">
        <v>514.167</v>
      </c>
      <c r="BI48" s="11">
        <v>544.217</v>
      </c>
      <c r="BJ48" s="11">
        <v>567.598</v>
      </c>
      <c r="BK48" s="11">
        <v>578.145</v>
      </c>
      <c r="BL48" s="11">
        <v>606.198</v>
      </c>
    </row>
    <row r="49" spans="1:64" ht="15">
      <c r="A49" s="2" t="s">
        <v>42</v>
      </c>
      <c r="B49" s="10">
        <v>27.881</v>
      </c>
      <c r="C49" s="10">
        <v>31.25</v>
      </c>
      <c r="D49" s="10">
        <v>35.918</v>
      </c>
      <c r="E49" s="10">
        <v>37.651</v>
      </c>
      <c r="F49" s="10">
        <v>38.286</v>
      </c>
      <c r="G49" s="10">
        <v>38.651</v>
      </c>
      <c r="H49" s="10">
        <v>39.031</v>
      </c>
      <c r="I49" s="10">
        <v>39.29</v>
      </c>
      <c r="J49" s="10">
        <v>40.847</v>
      </c>
      <c r="K49" s="10">
        <v>41.83</v>
      </c>
      <c r="L49" s="10">
        <v>42.71</v>
      </c>
      <c r="M49" s="10">
        <v>40.524</v>
      </c>
      <c r="N49" s="10">
        <v>40.359</v>
      </c>
      <c r="O49" s="10">
        <v>41.133</v>
      </c>
      <c r="P49" s="10">
        <v>42.67</v>
      </c>
      <c r="Q49" s="10">
        <v>43.228</v>
      </c>
      <c r="R49" s="10">
        <v>44.727</v>
      </c>
      <c r="S49" s="10">
        <v>46.019</v>
      </c>
      <c r="T49" s="10">
        <v>48.081</v>
      </c>
      <c r="U49" s="10">
        <v>48.302</v>
      </c>
      <c r="V49" s="10">
        <v>52.952</v>
      </c>
      <c r="W49" s="10">
        <v>54.6</v>
      </c>
      <c r="X49" s="10">
        <v>60.993</v>
      </c>
      <c r="Y49" s="10">
        <v>67.891</v>
      </c>
      <c r="Z49" s="10">
        <v>78.968</v>
      </c>
      <c r="AA49" s="10">
        <v>91.252</v>
      </c>
      <c r="AB49" s="10">
        <v>102.252</v>
      </c>
      <c r="AC49" s="10">
        <v>112.452</v>
      </c>
      <c r="AD49" s="10">
        <v>124.191</v>
      </c>
      <c r="AE49" s="10">
        <v>138.122</v>
      </c>
      <c r="AF49" s="10">
        <v>162.945</v>
      </c>
      <c r="AG49" s="10">
        <v>182.05</v>
      </c>
      <c r="AH49" s="10">
        <v>204.538</v>
      </c>
      <c r="AI49" s="10">
        <v>277.002</v>
      </c>
      <c r="AJ49" s="10">
        <v>279.864</v>
      </c>
      <c r="AK49" s="10">
        <v>276.373</v>
      </c>
      <c r="AL49" s="10">
        <v>257.884</v>
      </c>
      <c r="AM49" s="10">
        <v>239.823</v>
      </c>
      <c r="AN49" s="10">
        <v>231.825</v>
      </c>
      <c r="AO49" s="10">
        <v>229.228</v>
      </c>
      <c r="AP49" s="10">
        <v>237.423</v>
      </c>
      <c r="AQ49" s="10">
        <v>246.757</v>
      </c>
      <c r="AR49" s="10">
        <v>252.747</v>
      </c>
      <c r="AS49" s="10">
        <v>255.829</v>
      </c>
      <c r="AT49" s="10">
        <v>250.39</v>
      </c>
      <c r="AU49" s="10">
        <v>257.651</v>
      </c>
      <c r="AV49" s="10">
        <v>266.601</v>
      </c>
      <c r="AW49" s="10">
        <v>269.181</v>
      </c>
      <c r="AX49" s="10">
        <v>267.325</v>
      </c>
      <c r="AY49" s="10">
        <v>271.477</v>
      </c>
      <c r="AZ49" s="10">
        <v>275.94</v>
      </c>
      <c r="BA49" s="10">
        <v>276.706</v>
      </c>
      <c r="BB49" s="10">
        <v>281.737</v>
      </c>
      <c r="BC49" s="10">
        <v>285.372</v>
      </c>
      <c r="BD49" s="10">
        <v>290.495</v>
      </c>
      <c r="BE49" s="10">
        <v>310.694</v>
      </c>
      <c r="BF49" s="10">
        <v>331.312</v>
      </c>
      <c r="BG49" s="10">
        <v>339.556</v>
      </c>
      <c r="BH49" s="10">
        <v>336.206</v>
      </c>
      <c r="BI49" s="11">
        <v>358.075</v>
      </c>
      <c r="BJ49" s="11">
        <v>373.383</v>
      </c>
      <c r="BK49" s="11">
        <v>379.762</v>
      </c>
      <c r="BL49" s="11">
        <v>397.662</v>
      </c>
    </row>
    <row r="50" spans="1:64" ht="15">
      <c r="A50" s="2" t="s">
        <v>43</v>
      </c>
      <c r="B50" s="10">
        <v>66.253</v>
      </c>
      <c r="C50" s="10">
        <v>72.538</v>
      </c>
      <c r="D50" s="10">
        <v>84.149</v>
      </c>
      <c r="E50" s="10">
        <v>86.789</v>
      </c>
      <c r="F50" s="10">
        <v>87.512</v>
      </c>
      <c r="G50" s="10">
        <v>90.219</v>
      </c>
      <c r="H50" s="10">
        <v>90.126</v>
      </c>
      <c r="I50" s="10">
        <v>92.159</v>
      </c>
      <c r="J50" s="10">
        <v>97.095</v>
      </c>
      <c r="K50" s="10">
        <v>98.567</v>
      </c>
      <c r="L50" s="10">
        <v>100.324</v>
      </c>
      <c r="M50" s="10">
        <v>99.466</v>
      </c>
      <c r="N50" s="10">
        <v>98.911</v>
      </c>
      <c r="O50" s="10">
        <v>96.989</v>
      </c>
      <c r="P50" s="10">
        <v>99.029</v>
      </c>
      <c r="Q50" s="10">
        <v>98.305</v>
      </c>
      <c r="R50" s="10">
        <v>103.872</v>
      </c>
      <c r="S50" s="10">
        <v>105.181</v>
      </c>
      <c r="T50" s="10">
        <v>116.203</v>
      </c>
      <c r="U50" s="10">
        <v>120.726</v>
      </c>
      <c r="V50" s="10">
        <v>129.349</v>
      </c>
      <c r="W50" s="10">
        <v>142.519</v>
      </c>
      <c r="X50" s="10">
        <v>150.424</v>
      </c>
      <c r="Y50" s="10">
        <v>165.547</v>
      </c>
      <c r="Z50" s="10">
        <v>189.166</v>
      </c>
      <c r="AA50" s="10">
        <v>235.336</v>
      </c>
      <c r="AB50" s="10">
        <v>273.35</v>
      </c>
      <c r="AC50" s="10">
        <v>306.616</v>
      </c>
      <c r="AD50" s="10">
        <v>350.763</v>
      </c>
      <c r="AE50" s="10">
        <v>384.43</v>
      </c>
      <c r="AF50" s="10">
        <v>430.624</v>
      </c>
      <c r="AG50" s="10">
        <v>484.78</v>
      </c>
      <c r="AH50" s="10">
        <v>534.889</v>
      </c>
      <c r="AI50" s="10">
        <v>569.024</v>
      </c>
      <c r="AJ50" s="10">
        <v>561.503</v>
      </c>
      <c r="AK50" s="10">
        <v>544.589</v>
      </c>
      <c r="AL50" s="10">
        <v>504.381</v>
      </c>
      <c r="AM50" s="10">
        <v>470.371</v>
      </c>
      <c r="AN50" s="10">
        <v>452.454</v>
      </c>
      <c r="AO50" s="10">
        <v>462.707</v>
      </c>
      <c r="AP50" s="10">
        <v>476.063</v>
      </c>
      <c r="AQ50" s="10">
        <v>473.624</v>
      </c>
      <c r="AR50" s="10">
        <v>487.225</v>
      </c>
      <c r="AS50" s="10">
        <v>472.62</v>
      </c>
      <c r="AT50" s="10">
        <v>481.855</v>
      </c>
      <c r="AU50" s="10">
        <v>484.645</v>
      </c>
      <c r="AV50" s="10">
        <v>493.815</v>
      </c>
      <c r="AW50" s="10">
        <v>492.229</v>
      </c>
      <c r="AX50" s="10">
        <v>476.676</v>
      </c>
      <c r="AY50" s="10">
        <v>479.942</v>
      </c>
      <c r="AZ50" s="10">
        <v>478.028</v>
      </c>
      <c r="BA50" s="10">
        <v>481.98</v>
      </c>
      <c r="BB50" s="10">
        <v>487.781</v>
      </c>
      <c r="BC50" s="10">
        <v>491.836</v>
      </c>
      <c r="BD50" s="10">
        <v>497.873</v>
      </c>
      <c r="BE50" s="10">
        <v>536.24</v>
      </c>
      <c r="BF50" s="10">
        <v>575.538</v>
      </c>
      <c r="BG50" s="10">
        <v>595.174</v>
      </c>
      <c r="BH50" s="10">
        <v>615.473</v>
      </c>
      <c r="BI50" s="11">
        <v>659.061</v>
      </c>
      <c r="BJ50" s="11">
        <v>688.012</v>
      </c>
      <c r="BK50" s="11">
        <v>699.066</v>
      </c>
      <c r="BL50" s="11">
        <v>733.241</v>
      </c>
    </row>
    <row r="51" spans="1:64" ht="15">
      <c r="A51" s="2" t="s">
        <v>44</v>
      </c>
      <c r="B51" s="10">
        <v>1.654</v>
      </c>
      <c r="C51" s="10">
        <v>1.716</v>
      </c>
      <c r="D51" s="10">
        <v>1.905</v>
      </c>
      <c r="E51" s="10">
        <v>1.906</v>
      </c>
      <c r="F51" s="10">
        <v>1.89</v>
      </c>
      <c r="G51" s="10">
        <v>1.931</v>
      </c>
      <c r="H51" s="10">
        <v>1.92</v>
      </c>
      <c r="I51" s="10">
        <v>1.875</v>
      </c>
      <c r="J51" s="10">
        <v>2.023</v>
      </c>
      <c r="K51" s="10">
        <v>2.029</v>
      </c>
      <c r="L51" s="10">
        <v>2.09</v>
      </c>
      <c r="M51" s="10">
        <v>2.057</v>
      </c>
      <c r="N51" s="10">
        <v>1.95</v>
      </c>
      <c r="O51" s="10">
        <v>1.927</v>
      </c>
      <c r="P51" s="10">
        <v>1.874</v>
      </c>
      <c r="Q51" s="10">
        <v>1.867</v>
      </c>
      <c r="R51" s="10">
        <v>1.855</v>
      </c>
      <c r="S51" s="10">
        <v>1.85</v>
      </c>
      <c r="T51" s="10">
        <v>1.789</v>
      </c>
      <c r="U51" s="10">
        <v>1.778</v>
      </c>
      <c r="V51" s="10">
        <v>1.814</v>
      </c>
      <c r="W51" s="10">
        <v>1.809</v>
      </c>
      <c r="X51" s="10">
        <v>1.918</v>
      </c>
      <c r="Y51" s="10">
        <v>1.853</v>
      </c>
      <c r="Z51" s="10">
        <v>4.854</v>
      </c>
      <c r="AA51" s="10">
        <v>2.447</v>
      </c>
      <c r="AB51" s="10">
        <v>2.962</v>
      </c>
      <c r="AC51" s="10">
        <v>3.43</v>
      </c>
      <c r="AD51" s="10">
        <v>3.469</v>
      </c>
      <c r="AE51" s="10">
        <v>4.005</v>
      </c>
      <c r="AF51" s="10">
        <v>4.499</v>
      </c>
      <c r="AG51" s="10">
        <v>4.54</v>
      </c>
      <c r="AH51" s="10">
        <v>4.935</v>
      </c>
      <c r="AI51" s="10">
        <v>5.2</v>
      </c>
      <c r="AJ51" s="10">
        <v>5.098</v>
      </c>
      <c r="AK51" s="10">
        <v>4.921</v>
      </c>
      <c r="AL51" s="10">
        <v>4.751</v>
      </c>
      <c r="AM51" s="10">
        <v>4.509</v>
      </c>
      <c r="AN51" s="10">
        <v>4.555</v>
      </c>
      <c r="AO51" s="10">
        <v>4.866</v>
      </c>
      <c r="AP51" s="10">
        <v>5.068</v>
      </c>
      <c r="AQ51" s="10">
        <v>4.7</v>
      </c>
      <c r="AR51" s="10">
        <v>4.785</v>
      </c>
      <c r="AS51" s="10">
        <v>4.725</v>
      </c>
      <c r="AT51" s="10">
        <v>4.759</v>
      </c>
      <c r="AU51" s="10">
        <v>4.574</v>
      </c>
      <c r="AV51" s="10">
        <v>4.538</v>
      </c>
      <c r="AW51" s="10">
        <v>4.525</v>
      </c>
      <c r="AX51" s="10">
        <v>4.334</v>
      </c>
      <c r="AY51" s="10">
        <v>4.454</v>
      </c>
      <c r="AZ51" s="10">
        <v>4.393</v>
      </c>
      <c r="BA51" s="10">
        <v>4.41</v>
      </c>
      <c r="BB51" s="10">
        <v>4.583</v>
      </c>
      <c r="BC51" s="10">
        <v>4.737</v>
      </c>
      <c r="BD51" s="10">
        <v>4.84</v>
      </c>
      <c r="BE51" s="10">
        <v>5.265</v>
      </c>
      <c r="BF51" s="10">
        <v>5.661</v>
      </c>
      <c r="BG51" s="10">
        <v>5.782</v>
      </c>
      <c r="BH51" s="10">
        <v>7.003</v>
      </c>
      <c r="BI51" s="11">
        <v>7.407</v>
      </c>
      <c r="BJ51" s="11">
        <v>7.693</v>
      </c>
      <c r="BK51" s="11">
        <v>7.876</v>
      </c>
      <c r="BL51" s="11">
        <v>8.274</v>
      </c>
    </row>
    <row r="52" spans="1:64" ht="15">
      <c r="A52" s="2" t="s">
        <v>45</v>
      </c>
      <c r="B52" s="10">
        <v>20.335</v>
      </c>
      <c r="C52" s="10">
        <v>23.39</v>
      </c>
      <c r="D52" s="10">
        <v>28.453</v>
      </c>
      <c r="E52" s="10">
        <v>30.938</v>
      </c>
      <c r="F52" s="10">
        <v>32.552</v>
      </c>
      <c r="G52" s="10">
        <v>34.821</v>
      </c>
      <c r="H52" s="10">
        <v>36.622</v>
      </c>
      <c r="I52" s="10">
        <v>37.558</v>
      </c>
      <c r="J52" s="10">
        <v>39.367</v>
      </c>
      <c r="K52" s="10">
        <v>39.612</v>
      </c>
      <c r="L52" s="10">
        <v>43.388</v>
      </c>
      <c r="M52" s="10">
        <v>41.844</v>
      </c>
      <c r="N52" s="10">
        <v>42.734</v>
      </c>
      <c r="O52" s="10">
        <v>44.227</v>
      </c>
      <c r="P52" s="10">
        <v>44.345</v>
      </c>
      <c r="Q52" s="10">
        <v>45.175</v>
      </c>
      <c r="R52" s="10">
        <v>46.341</v>
      </c>
      <c r="S52" s="10">
        <v>47.835</v>
      </c>
      <c r="T52" s="10">
        <v>49.4</v>
      </c>
      <c r="U52" s="10">
        <v>49.647</v>
      </c>
      <c r="V52" s="10">
        <v>53.539</v>
      </c>
      <c r="W52" s="10">
        <v>56.49</v>
      </c>
      <c r="X52" s="10">
        <v>63.143</v>
      </c>
      <c r="Y52" s="10">
        <v>65.97</v>
      </c>
      <c r="Z52" s="10">
        <v>70.897</v>
      </c>
      <c r="AA52" s="10">
        <v>87.656</v>
      </c>
      <c r="AB52" s="10">
        <v>97.333</v>
      </c>
      <c r="AC52" s="10">
        <v>108.246</v>
      </c>
      <c r="AD52" s="10">
        <v>122.149</v>
      </c>
      <c r="AE52" s="10">
        <v>138.22</v>
      </c>
      <c r="AF52" s="10">
        <v>145.771</v>
      </c>
      <c r="AG52" s="10">
        <v>163.901</v>
      </c>
      <c r="AH52" s="10">
        <v>179.659</v>
      </c>
      <c r="AI52" s="10">
        <v>176.554</v>
      </c>
      <c r="AJ52" s="10">
        <v>167.554</v>
      </c>
      <c r="AK52" s="10">
        <v>161.688</v>
      </c>
      <c r="AL52" s="10">
        <v>149.038</v>
      </c>
      <c r="AM52" s="10">
        <v>134.421</v>
      </c>
      <c r="AN52" s="10">
        <v>131.245</v>
      </c>
      <c r="AO52" s="10">
        <v>127.751</v>
      </c>
      <c r="AP52" s="10">
        <v>130.708</v>
      </c>
      <c r="AQ52" s="10">
        <v>129.794</v>
      </c>
      <c r="AR52" s="10">
        <v>129.07</v>
      </c>
      <c r="AS52" s="10">
        <v>125.648</v>
      </c>
      <c r="AT52" s="10">
        <v>123.339</v>
      </c>
      <c r="AU52" s="10">
        <v>125.24</v>
      </c>
      <c r="AV52" s="10">
        <v>127.881</v>
      </c>
      <c r="AW52" s="10">
        <v>129.105</v>
      </c>
      <c r="AX52" s="10">
        <v>135.468</v>
      </c>
      <c r="AY52" s="10">
        <v>136.42</v>
      </c>
      <c r="AZ52" s="10">
        <v>136.079</v>
      </c>
      <c r="BA52" s="10">
        <v>134.037</v>
      </c>
      <c r="BB52" s="10">
        <v>136.62</v>
      </c>
      <c r="BC52" s="10">
        <v>138.483</v>
      </c>
      <c r="BD52" s="10">
        <v>141.564</v>
      </c>
      <c r="BE52" s="10">
        <v>153.473</v>
      </c>
      <c r="BF52" s="10">
        <v>166.168</v>
      </c>
      <c r="BG52" s="10">
        <v>172.901</v>
      </c>
      <c r="BH52" s="10">
        <v>177.362</v>
      </c>
      <c r="BI52" s="11">
        <v>192.717</v>
      </c>
      <c r="BJ52" s="11">
        <v>201.498</v>
      </c>
      <c r="BK52" s="11">
        <v>205.114</v>
      </c>
      <c r="BL52" s="11">
        <v>214.701</v>
      </c>
    </row>
    <row r="53" spans="1:64" ht="1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2"/>
      <c r="BJ53" s="12"/>
      <c r="BK53" s="12"/>
      <c r="BL53" s="12"/>
    </row>
    <row r="54" spans="1:64" ht="15">
      <c r="A54" s="2" t="s">
        <v>46</v>
      </c>
      <c r="B54" s="10">
        <v>51.443</v>
      </c>
      <c r="C54" s="10">
        <v>59.004</v>
      </c>
      <c r="D54" s="10">
        <v>69.311</v>
      </c>
      <c r="E54" s="10">
        <v>75.642</v>
      </c>
      <c r="F54" s="10">
        <v>78.124</v>
      </c>
      <c r="G54" s="10">
        <v>82.033</v>
      </c>
      <c r="H54" s="10">
        <v>83.762</v>
      </c>
      <c r="I54" s="10">
        <v>85.746</v>
      </c>
      <c r="J54" s="10">
        <v>87.798</v>
      </c>
      <c r="K54" s="10">
        <v>91.785</v>
      </c>
      <c r="L54" s="10">
        <v>78.035</v>
      </c>
      <c r="M54" s="10">
        <v>94.918</v>
      </c>
      <c r="N54" s="10">
        <v>87.87</v>
      </c>
      <c r="O54" s="10">
        <v>92.5</v>
      </c>
      <c r="P54" s="10">
        <v>94.112</v>
      </c>
      <c r="Q54" s="10">
        <v>91.051</v>
      </c>
      <c r="R54" s="10">
        <v>97.608</v>
      </c>
      <c r="S54" s="10">
        <v>101.319</v>
      </c>
      <c r="T54" s="10">
        <v>115.809</v>
      </c>
      <c r="U54" s="10">
        <v>122.505</v>
      </c>
      <c r="V54" s="10">
        <v>127.019</v>
      </c>
      <c r="W54" s="10">
        <v>123.612</v>
      </c>
      <c r="X54" s="10">
        <v>131.77</v>
      </c>
      <c r="Y54" s="10">
        <v>133.013</v>
      </c>
      <c r="Z54" s="10">
        <v>150.649</v>
      </c>
      <c r="AA54" s="10">
        <v>180.444</v>
      </c>
      <c r="AB54" s="10">
        <v>223.692</v>
      </c>
      <c r="AC54" s="10">
        <v>195.858</v>
      </c>
      <c r="AD54" s="10">
        <v>273.831</v>
      </c>
      <c r="AE54" s="10">
        <v>289.717</v>
      </c>
      <c r="AF54" s="10">
        <v>321.987</v>
      </c>
      <c r="AG54" s="10">
        <v>367.947</v>
      </c>
      <c r="AH54" s="10">
        <v>410.109</v>
      </c>
      <c r="AI54" s="10">
        <v>438.209</v>
      </c>
      <c r="AJ54" s="10">
        <v>435.244</v>
      </c>
      <c r="AK54" s="10">
        <v>425.471</v>
      </c>
      <c r="AL54" s="10">
        <v>392.476</v>
      </c>
      <c r="AM54" s="10">
        <v>354.247</v>
      </c>
      <c r="AN54" s="10">
        <v>321.464</v>
      </c>
      <c r="AO54" s="10">
        <v>342.115</v>
      </c>
      <c r="AP54" s="10">
        <v>353.212</v>
      </c>
      <c r="AQ54" s="10">
        <v>369.669</v>
      </c>
      <c r="AR54" s="10">
        <v>377.407</v>
      </c>
      <c r="AS54" s="10">
        <v>372.705</v>
      </c>
      <c r="AT54" s="10">
        <v>354.584</v>
      </c>
      <c r="AU54" s="10">
        <v>355.744</v>
      </c>
      <c r="AV54" s="10">
        <v>353.978</v>
      </c>
      <c r="AW54" s="10">
        <v>352.476</v>
      </c>
      <c r="AX54" s="10">
        <v>370.015</v>
      </c>
      <c r="AY54" s="10">
        <v>373.448</v>
      </c>
      <c r="AZ54" s="10">
        <v>374.29</v>
      </c>
      <c r="BA54" s="10">
        <v>376.024</v>
      </c>
      <c r="BB54" s="10">
        <v>380.997</v>
      </c>
      <c r="BC54" s="10">
        <v>386.514</v>
      </c>
      <c r="BD54" s="10">
        <v>394.179</v>
      </c>
      <c r="BE54" s="10">
        <v>422.606</v>
      </c>
      <c r="BF54" s="10">
        <v>450.368</v>
      </c>
      <c r="BG54" s="10">
        <v>466.28</v>
      </c>
      <c r="BH54" s="10">
        <v>468.437</v>
      </c>
      <c r="BI54" s="11">
        <v>502.784</v>
      </c>
      <c r="BJ54" s="11">
        <v>528.065</v>
      </c>
      <c r="BK54" s="11">
        <v>537.788</v>
      </c>
      <c r="BL54" s="11">
        <v>565.209</v>
      </c>
    </row>
    <row r="55" spans="1:64" ht="15">
      <c r="A55" s="2" t="s">
        <v>47</v>
      </c>
      <c r="B55" s="10">
        <v>35.974</v>
      </c>
      <c r="C55" s="10">
        <v>42.606</v>
      </c>
      <c r="D55" s="10">
        <v>50.623</v>
      </c>
      <c r="E55" s="10">
        <v>53.771</v>
      </c>
      <c r="F55" s="10">
        <v>56.092</v>
      </c>
      <c r="G55" s="10">
        <v>57.816</v>
      </c>
      <c r="H55" s="10">
        <v>61.796</v>
      </c>
      <c r="I55" s="10">
        <v>63.384</v>
      </c>
      <c r="J55" s="10">
        <v>66.255</v>
      </c>
      <c r="K55" s="10">
        <v>68.935</v>
      </c>
      <c r="L55" s="10">
        <v>74.357</v>
      </c>
      <c r="M55" s="10">
        <v>73.554</v>
      </c>
      <c r="N55" s="10">
        <v>73.92</v>
      </c>
      <c r="O55" s="10">
        <v>76.173</v>
      </c>
      <c r="P55" s="10">
        <v>78.674</v>
      </c>
      <c r="Q55" s="10">
        <v>81.893</v>
      </c>
      <c r="R55" s="10">
        <v>83.94</v>
      </c>
      <c r="S55" s="10">
        <v>89.579</v>
      </c>
      <c r="T55" s="10">
        <v>94.047</v>
      </c>
      <c r="U55" s="10">
        <v>101.394</v>
      </c>
      <c r="V55" s="10">
        <v>109.338</v>
      </c>
      <c r="W55" s="10">
        <v>109.385</v>
      </c>
      <c r="X55" s="10">
        <v>128.32</v>
      </c>
      <c r="Y55" s="10">
        <v>122.589</v>
      </c>
      <c r="Z55" s="10">
        <v>137.259</v>
      </c>
      <c r="AA55" s="10">
        <v>156.824</v>
      </c>
      <c r="AB55" s="10">
        <v>188.581</v>
      </c>
      <c r="AC55" s="10">
        <v>220.398</v>
      </c>
      <c r="AD55" s="10">
        <v>245.376</v>
      </c>
      <c r="AE55" s="10">
        <v>270.367</v>
      </c>
      <c r="AF55" s="10">
        <v>310.362</v>
      </c>
      <c r="AG55" s="10">
        <v>350.677</v>
      </c>
      <c r="AH55" s="10">
        <v>391.291</v>
      </c>
      <c r="AI55" s="10">
        <v>422.251</v>
      </c>
      <c r="AJ55" s="10">
        <v>424.967</v>
      </c>
      <c r="AK55" s="10">
        <v>429.281</v>
      </c>
      <c r="AL55" s="10">
        <v>406.276</v>
      </c>
      <c r="AM55" s="10">
        <v>374.174</v>
      </c>
      <c r="AN55" s="10">
        <v>398.91</v>
      </c>
      <c r="AO55" s="10">
        <v>358.063</v>
      </c>
      <c r="AP55" s="10">
        <v>368.239</v>
      </c>
      <c r="AQ55" s="10">
        <v>364.431</v>
      </c>
      <c r="AR55" s="10">
        <v>362.61</v>
      </c>
      <c r="AS55" s="10">
        <v>359.159</v>
      </c>
      <c r="AT55" s="10">
        <v>374.983</v>
      </c>
      <c r="AU55" s="10">
        <v>375.776</v>
      </c>
      <c r="AV55" s="10">
        <v>382.576</v>
      </c>
      <c r="AW55" s="10">
        <v>389.747</v>
      </c>
      <c r="AX55" s="10">
        <v>409.006</v>
      </c>
      <c r="AY55" s="10">
        <v>415.634</v>
      </c>
      <c r="AZ55" s="10">
        <v>418.508</v>
      </c>
      <c r="BA55" s="10">
        <v>421.689</v>
      </c>
      <c r="BB55" s="10">
        <v>430.708</v>
      </c>
      <c r="BC55" s="10">
        <v>437.101</v>
      </c>
      <c r="BD55" s="10">
        <v>448.233</v>
      </c>
      <c r="BE55" s="10">
        <v>473.23</v>
      </c>
      <c r="BF55" s="10">
        <v>499.105</v>
      </c>
      <c r="BG55" s="10">
        <v>512.115</v>
      </c>
      <c r="BH55" s="10">
        <v>506.315</v>
      </c>
      <c r="BI55" s="11">
        <v>537.288</v>
      </c>
      <c r="BJ55" s="11">
        <v>560.239</v>
      </c>
      <c r="BK55" s="11">
        <v>569.75</v>
      </c>
      <c r="BL55" s="11">
        <v>597.566</v>
      </c>
    </row>
    <row r="56" spans="1:64" ht="15">
      <c r="A56" s="2" t="s">
        <v>48</v>
      </c>
      <c r="B56" s="10">
        <v>116.086</v>
      </c>
      <c r="C56" s="10">
        <v>133.24</v>
      </c>
      <c r="D56" s="10">
        <v>156.074</v>
      </c>
      <c r="E56" s="10">
        <v>168.478</v>
      </c>
      <c r="F56" s="10">
        <v>177.497</v>
      </c>
      <c r="G56" s="10">
        <v>180.867</v>
      </c>
      <c r="H56" s="10">
        <v>181.598</v>
      </c>
      <c r="I56" s="10">
        <v>183.675</v>
      </c>
      <c r="J56" s="10">
        <v>195.989</v>
      </c>
      <c r="K56" s="10">
        <v>204.509</v>
      </c>
      <c r="L56" s="10">
        <v>209.736</v>
      </c>
      <c r="M56" s="10">
        <v>212.327</v>
      </c>
      <c r="N56" s="10">
        <v>218.38</v>
      </c>
      <c r="O56" s="10">
        <v>224.203</v>
      </c>
      <c r="P56" s="10">
        <v>229.277</v>
      </c>
      <c r="Q56" s="10">
        <v>237.197</v>
      </c>
      <c r="R56" s="10">
        <v>250.316</v>
      </c>
      <c r="S56" s="10">
        <v>261.094</v>
      </c>
      <c r="T56" s="10">
        <v>280.212</v>
      </c>
      <c r="U56" s="10">
        <v>308.742</v>
      </c>
      <c r="V56" s="10">
        <v>323.333</v>
      </c>
      <c r="W56" s="10">
        <v>338.025</v>
      </c>
      <c r="X56" s="10">
        <v>335.531</v>
      </c>
      <c r="Y56" s="10">
        <v>381.337</v>
      </c>
      <c r="Z56" s="10">
        <v>437.831</v>
      </c>
      <c r="AA56" s="10">
        <v>480.572</v>
      </c>
      <c r="AB56" s="10">
        <v>581.838</v>
      </c>
      <c r="AC56" s="10">
        <v>633.798</v>
      </c>
      <c r="AD56" s="10">
        <v>715.962</v>
      </c>
      <c r="AE56" s="10">
        <v>769.747</v>
      </c>
      <c r="AF56" s="10">
        <v>856.143</v>
      </c>
      <c r="AG56" s="10">
        <v>936.498</v>
      </c>
      <c r="AH56" s="10">
        <v>956.344</v>
      </c>
      <c r="AI56" s="10">
        <v>1101.83</v>
      </c>
      <c r="AJ56" s="10">
        <v>1124.529</v>
      </c>
      <c r="AK56" s="10">
        <v>1163.035</v>
      </c>
      <c r="AL56" s="10">
        <v>1112.798</v>
      </c>
      <c r="AM56" s="10">
        <v>983.281</v>
      </c>
      <c r="AN56" s="10">
        <v>1075.041</v>
      </c>
      <c r="AO56" s="10">
        <v>1011.696</v>
      </c>
      <c r="AP56" s="10">
        <v>1030.115</v>
      </c>
      <c r="AQ56" s="10">
        <v>1033.361</v>
      </c>
      <c r="AR56" s="10">
        <v>1053.142</v>
      </c>
      <c r="AS56" s="10">
        <v>1034.316</v>
      </c>
      <c r="AT56" s="10">
        <v>1086.857</v>
      </c>
      <c r="AU56" s="10">
        <v>1106.257</v>
      </c>
      <c r="AV56" s="10">
        <v>1133.789</v>
      </c>
      <c r="AW56" s="10">
        <v>1152.643</v>
      </c>
      <c r="AX56" s="10">
        <v>1172.459</v>
      </c>
      <c r="AY56" s="10">
        <v>1198.996</v>
      </c>
      <c r="AZ56" s="10">
        <v>1211.851</v>
      </c>
      <c r="BA56" s="10">
        <v>1223.757</v>
      </c>
      <c r="BB56" s="10">
        <v>1251.742</v>
      </c>
      <c r="BC56" s="10">
        <v>1281.246</v>
      </c>
      <c r="BD56" s="10">
        <v>1301.794</v>
      </c>
      <c r="BE56" s="10">
        <v>1387.528</v>
      </c>
      <c r="BF56" s="10">
        <v>1476.752</v>
      </c>
      <c r="BG56" s="10">
        <v>1514.336</v>
      </c>
      <c r="BH56" s="10">
        <v>1553.556</v>
      </c>
      <c r="BI56" s="11">
        <v>1658.776</v>
      </c>
      <c r="BJ56" s="11">
        <v>1737.321</v>
      </c>
      <c r="BK56" s="11">
        <v>1768.829</v>
      </c>
      <c r="BL56" s="11">
        <v>1860.043</v>
      </c>
    </row>
    <row r="57" spans="1:64" ht="15">
      <c r="A57" s="2" t="s">
        <v>49</v>
      </c>
      <c r="B57" s="10">
        <v>9.809</v>
      </c>
      <c r="C57" s="10">
        <v>11.342</v>
      </c>
      <c r="D57" s="10">
        <v>13.372</v>
      </c>
      <c r="E57" s="10">
        <v>14.549</v>
      </c>
      <c r="F57" s="10">
        <v>15.244</v>
      </c>
      <c r="G57" s="10">
        <v>15.56</v>
      </c>
      <c r="H57" s="10">
        <v>16.143</v>
      </c>
      <c r="I57" s="10">
        <v>16.341</v>
      </c>
      <c r="J57" s="10">
        <v>17.08</v>
      </c>
      <c r="K57" s="10">
        <v>17.72</v>
      </c>
      <c r="L57" s="10">
        <v>19.499</v>
      </c>
      <c r="M57" s="10">
        <v>18.807</v>
      </c>
      <c r="N57" s="10">
        <v>18.608</v>
      </c>
      <c r="O57" s="10">
        <v>18.996</v>
      </c>
      <c r="P57" s="10">
        <v>19.249</v>
      </c>
      <c r="Q57" s="10">
        <v>19.752</v>
      </c>
      <c r="R57" s="10">
        <v>20.905</v>
      </c>
      <c r="S57" s="10">
        <v>22.064</v>
      </c>
      <c r="T57" s="10">
        <v>23.548</v>
      </c>
      <c r="U57" s="10">
        <v>23.551</v>
      </c>
      <c r="V57" s="10">
        <v>24.334</v>
      </c>
      <c r="W57" s="10">
        <v>25.12</v>
      </c>
      <c r="X57" s="10">
        <v>27.561</v>
      </c>
      <c r="Y57" s="10">
        <v>29.262</v>
      </c>
      <c r="Z57" s="10">
        <v>31.729</v>
      </c>
      <c r="AA57" s="10">
        <v>38.649</v>
      </c>
      <c r="AB57" s="10">
        <v>46.146</v>
      </c>
      <c r="AC57" s="10">
        <v>52.43</v>
      </c>
      <c r="AD57" s="10">
        <v>61.216</v>
      </c>
      <c r="AE57" s="10">
        <v>63.737</v>
      </c>
      <c r="AF57" s="10">
        <v>73.704</v>
      </c>
      <c r="AG57" s="10">
        <v>83.451</v>
      </c>
      <c r="AH57" s="10">
        <v>92.016</v>
      </c>
      <c r="AI57" s="10">
        <v>105.749</v>
      </c>
      <c r="AJ57" s="10">
        <v>105.739</v>
      </c>
      <c r="AK57" s="10">
        <v>105.377</v>
      </c>
      <c r="AL57" s="10">
        <v>99.125</v>
      </c>
      <c r="AM57" s="10">
        <v>91.328</v>
      </c>
      <c r="AN57" s="10">
        <v>89.283</v>
      </c>
      <c r="AO57" s="10">
        <v>85.808</v>
      </c>
      <c r="AP57" s="10">
        <v>85.124</v>
      </c>
      <c r="AQ57" s="10">
        <v>87.463</v>
      </c>
      <c r="AR57" s="10">
        <v>87.099</v>
      </c>
      <c r="AS57" s="10">
        <v>85.973</v>
      </c>
      <c r="AT57" s="10">
        <v>93.735</v>
      </c>
      <c r="AU57" s="10">
        <v>97.17</v>
      </c>
      <c r="AV57" s="10">
        <v>101.419</v>
      </c>
      <c r="AW57" s="10">
        <v>102.959</v>
      </c>
      <c r="AX57" s="10">
        <v>107.584</v>
      </c>
      <c r="AY57" s="10">
        <v>109.97</v>
      </c>
      <c r="AZ57" s="10">
        <v>111.736</v>
      </c>
      <c r="BA57" s="10">
        <v>112.725</v>
      </c>
      <c r="BB57" s="10">
        <v>115.036</v>
      </c>
      <c r="BC57" s="10">
        <v>115.925</v>
      </c>
      <c r="BD57" s="10">
        <v>117.968</v>
      </c>
      <c r="BE57" s="10">
        <v>125.03</v>
      </c>
      <c r="BF57" s="10">
        <v>132.06</v>
      </c>
      <c r="BG57" s="10">
        <v>135.989</v>
      </c>
      <c r="BH57" s="10">
        <v>141.695</v>
      </c>
      <c r="BI57" s="11">
        <v>150.066</v>
      </c>
      <c r="BJ57" s="11">
        <v>156.697</v>
      </c>
      <c r="BK57" s="11">
        <v>159.435</v>
      </c>
      <c r="BL57" s="11">
        <v>167.122</v>
      </c>
    </row>
    <row r="58" spans="1:64" ht="15">
      <c r="A58" s="2" t="s">
        <v>50</v>
      </c>
      <c r="B58" s="10">
        <v>8.623</v>
      </c>
      <c r="C58" s="10">
        <v>9.394</v>
      </c>
      <c r="D58" s="10">
        <v>10.644</v>
      </c>
      <c r="E58" s="10">
        <v>11.03</v>
      </c>
      <c r="F58" s="10">
        <v>11.041</v>
      </c>
      <c r="G58" s="10">
        <v>11.275</v>
      </c>
      <c r="H58" s="10">
        <v>11.145</v>
      </c>
      <c r="I58" s="10">
        <v>11.23</v>
      </c>
      <c r="J58" s="10">
        <v>11.917</v>
      </c>
      <c r="K58" s="10">
        <v>12.098</v>
      </c>
      <c r="L58" s="10">
        <v>12.456</v>
      </c>
      <c r="M58" s="10">
        <v>12.285</v>
      </c>
      <c r="N58" s="10">
        <v>11.911</v>
      </c>
      <c r="O58" s="10">
        <v>12.245</v>
      </c>
      <c r="P58" s="10">
        <v>11.896</v>
      </c>
      <c r="Q58" s="10">
        <v>11.897</v>
      </c>
      <c r="R58" s="10">
        <v>12.439</v>
      </c>
      <c r="S58" s="10">
        <v>13.347</v>
      </c>
      <c r="T58" s="10">
        <v>13.39</v>
      </c>
      <c r="U58" s="10">
        <v>14.535</v>
      </c>
      <c r="V58" s="10">
        <v>15.595</v>
      </c>
      <c r="W58" s="10">
        <v>17.102</v>
      </c>
      <c r="X58" s="10">
        <v>19.507</v>
      </c>
      <c r="Y58" s="10">
        <v>20.936</v>
      </c>
      <c r="Z58" s="10">
        <v>21.824</v>
      </c>
      <c r="AA58" s="10">
        <v>26.461</v>
      </c>
      <c r="AB58" s="10">
        <v>31.313</v>
      </c>
      <c r="AC58" s="10">
        <v>34.397</v>
      </c>
      <c r="AD58" s="10">
        <v>35.054</v>
      </c>
      <c r="AE58" s="10">
        <v>38.78</v>
      </c>
      <c r="AF58" s="10">
        <v>43.856</v>
      </c>
      <c r="AG58" s="10">
        <v>49.751</v>
      </c>
      <c r="AH58" s="10">
        <v>54.984</v>
      </c>
      <c r="AI58" s="10">
        <v>68.739</v>
      </c>
      <c r="AJ58" s="10">
        <v>67.579</v>
      </c>
      <c r="AK58" s="10">
        <v>66.53</v>
      </c>
      <c r="AL58" s="10">
        <v>63.229</v>
      </c>
      <c r="AM58" s="10">
        <v>59.967</v>
      </c>
      <c r="AN58" s="10">
        <v>57.52</v>
      </c>
      <c r="AO58" s="10">
        <v>54.29</v>
      </c>
      <c r="AP58" s="10">
        <v>53.378</v>
      </c>
      <c r="AQ58" s="10">
        <v>53.269</v>
      </c>
      <c r="AR58" s="10">
        <v>51.805</v>
      </c>
      <c r="AS58" s="10">
        <v>50.395</v>
      </c>
      <c r="AT58" s="10">
        <v>48.083</v>
      </c>
      <c r="AU58" s="10">
        <v>46.847</v>
      </c>
      <c r="AV58" s="10">
        <v>46.682</v>
      </c>
      <c r="AW58" s="10">
        <v>46.937</v>
      </c>
      <c r="AX58" s="10">
        <v>43.214</v>
      </c>
      <c r="AY58" s="10">
        <v>43.997</v>
      </c>
      <c r="AZ58" s="10">
        <v>44.139</v>
      </c>
      <c r="BA58" s="10">
        <v>44.267</v>
      </c>
      <c r="BB58" s="10">
        <v>45.078</v>
      </c>
      <c r="BC58" s="10">
        <v>45.831</v>
      </c>
      <c r="BD58" s="10">
        <v>46.379</v>
      </c>
      <c r="BE58" s="10">
        <v>48.728</v>
      </c>
      <c r="BF58" s="10">
        <v>51.295</v>
      </c>
      <c r="BG58" s="10">
        <v>53.181</v>
      </c>
      <c r="BH58" s="10">
        <v>55.891</v>
      </c>
      <c r="BI58" s="11">
        <v>59.808</v>
      </c>
      <c r="BJ58" s="11">
        <v>62.547</v>
      </c>
      <c r="BK58" s="11">
        <v>63.887</v>
      </c>
      <c r="BL58" s="11">
        <v>67.409</v>
      </c>
    </row>
    <row r="59" spans="1:64" ht="15">
      <c r="A59" s="2" t="s">
        <v>51</v>
      </c>
      <c r="B59" s="10">
        <v>33.213</v>
      </c>
      <c r="C59" s="10">
        <v>38.112</v>
      </c>
      <c r="D59" s="10">
        <v>45.76</v>
      </c>
      <c r="E59" s="10">
        <v>49.995</v>
      </c>
      <c r="F59" s="10">
        <v>51.529</v>
      </c>
      <c r="G59" s="10">
        <v>54.291</v>
      </c>
      <c r="H59" s="10">
        <v>57.417</v>
      </c>
      <c r="I59" s="10">
        <v>58.394</v>
      </c>
      <c r="J59" s="10">
        <v>60.266</v>
      </c>
      <c r="K59" s="10">
        <v>62.943</v>
      </c>
      <c r="L59" s="10">
        <v>64.447</v>
      </c>
      <c r="M59" s="10">
        <v>61.698</v>
      </c>
      <c r="N59" s="10">
        <v>61.25</v>
      </c>
      <c r="O59" s="10">
        <v>62.709</v>
      </c>
      <c r="P59" s="10">
        <v>57.955</v>
      </c>
      <c r="Q59" s="10">
        <v>60.893</v>
      </c>
      <c r="R59" s="10">
        <v>62.484</v>
      </c>
      <c r="S59" s="10">
        <v>64.549</v>
      </c>
      <c r="T59" s="10">
        <v>68.77</v>
      </c>
      <c r="U59" s="10">
        <v>74.154</v>
      </c>
      <c r="V59" s="10">
        <v>78.029</v>
      </c>
      <c r="W59" s="10">
        <v>82.299</v>
      </c>
      <c r="X59" s="10">
        <v>86.82</v>
      </c>
      <c r="Y59" s="10">
        <v>92.02</v>
      </c>
      <c r="Z59" s="10">
        <v>105.026</v>
      </c>
      <c r="AA59" s="10">
        <v>123.183</v>
      </c>
      <c r="AB59" s="10">
        <v>142.022</v>
      </c>
      <c r="AC59" s="10">
        <v>158.23</v>
      </c>
      <c r="AD59" s="10">
        <v>182.26</v>
      </c>
      <c r="AE59" s="10">
        <v>198.554</v>
      </c>
      <c r="AF59" s="10">
        <v>223.109</v>
      </c>
      <c r="AG59" s="10">
        <v>262.592</v>
      </c>
      <c r="AH59" s="10">
        <v>290.807</v>
      </c>
      <c r="AI59" s="10">
        <v>352.256</v>
      </c>
      <c r="AJ59" s="10">
        <v>348.124</v>
      </c>
      <c r="AK59" s="10">
        <v>342.69</v>
      </c>
      <c r="AL59" s="10">
        <v>326.735</v>
      </c>
      <c r="AM59" s="10">
        <v>297.409</v>
      </c>
      <c r="AN59" s="10">
        <v>297.64</v>
      </c>
      <c r="AO59" s="10">
        <v>288.897</v>
      </c>
      <c r="AP59" s="10">
        <v>304.036</v>
      </c>
      <c r="AQ59" s="10">
        <v>283.092</v>
      </c>
      <c r="AR59" s="10">
        <v>295.181</v>
      </c>
      <c r="AS59" s="10">
        <v>291.658</v>
      </c>
      <c r="AT59" s="10">
        <v>293.217</v>
      </c>
      <c r="AU59" s="10">
        <v>288.095</v>
      </c>
      <c r="AV59" s="10">
        <v>294.076</v>
      </c>
      <c r="AW59" s="10">
        <v>298.384</v>
      </c>
      <c r="AX59" s="10">
        <v>305.485</v>
      </c>
      <c r="AY59" s="10">
        <v>308.46</v>
      </c>
      <c r="AZ59" s="10">
        <v>313.309</v>
      </c>
      <c r="BA59" s="10">
        <v>315.683</v>
      </c>
      <c r="BB59" s="10">
        <v>319.753</v>
      </c>
      <c r="BC59" s="10">
        <v>324.396</v>
      </c>
      <c r="BD59" s="10">
        <v>332.658</v>
      </c>
      <c r="BE59" s="10">
        <v>367.91</v>
      </c>
      <c r="BF59" s="10">
        <v>402.19</v>
      </c>
      <c r="BG59" s="10">
        <v>418.161</v>
      </c>
      <c r="BH59" s="10">
        <v>422.341</v>
      </c>
      <c r="BI59" s="11">
        <v>447.851</v>
      </c>
      <c r="BJ59" s="11">
        <v>465.609</v>
      </c>
      <c r="BK59" s="11">
        <v>472.9</v>
      </c>
      <c r="BL59" s="11">
        <v>494.276</v>
      </c>
    </row>
    <row r="60" spans="1:64" ht="15">
      <c r="A60" s="2" t="s">
        <v>52</v>
      </c>
      <c r="B60" s="10">
        <v>36.538</v>
      </c>
      <c r="C60" s="10">
        <v>40.547</v>
      </c>
      <c r="D60" s="10">
        <v>46.499</v>
      </c>
      <c r="E60" s="10">
        <v>48.656</v>
      </c>
      <c r="F60" s="10">
        <v>49.599</v>
      </c>
      <c r="G60" s="10">
        <v>50.171</v>
      </c>
      <c r="H60" s="10">
        <v>50.705</v>
      </c>
      <c r="I60" s="10">
        <v>51.42</v>
      </c>
      <c r="J60" s="10">
        <v>53.782</v>
      </c>
      <c r="K60" s="10">
        <v>55.375</v>
      </c>
      <c r="L60" s="10">
        <v>58.073</v>
      </c>
      <c r="M60" s="10">
        <v>56.405</v>
      </c>
      <c r="N60" s="10">
        <v>56.531</v>
      </c>
      <c r="O60" s="10">
        <v>57.868</v>
      </c>
      <c r="P60" s="10">
        <v>60.259</v>
      </c>
      <c r="Q60" s="10">
        <v>59.814</v>
      </c>
      <c r="R60" s="10">
        <v>61.151</v>
      </c>
      <c r="S60" s="10">
        <v>65.321</v>
      </c>
      <c r="T60" s="10">
        <v>70.144</v>
      </c>
      <c r="U60" s="10">
        <v>71.432</v>
      </c>
      <c r="V60" s="10">
        <v>74.741</v>
      </c>
      <c r="W60" s="10">
        <v>75.12</v>
      </c>
      <c r="X60" s="10">
        <v>79.647</v>
      </c>
      <c r="Y60" s="10">
        <v>86.713</v>
      </c>
      <c r="Z60" s="10">
        <v>100.408</v>
      </c>
      <c r="AA60" s="10">
        <v>114.242</v>
      </c>
      <c r="AB60" s="10">
        <v>135.676</v>
      </c>
      <c r="AC60" s="10">
        <v>148.239</v>
      </c>
      <c r="AD60" s="10">
        <v>161.277</v>
      </c>
      <c r="AE60" s="10">
        <v>183.126</v>
      </c>
      <c r="AF60" s="10">
        <v>210.284</v>
      </c>
      <c r="AG60" s="10">
        <v>236.131</v>
      </c>
      <c r="AH60" s="10">
        <v>260.818</v>
      </c>
      <c r="AI60" s="10">
        <v>350.397</v>
      </c>
      <c r="AJ60" s="10">
        <v>351.617</v>
      </c>
      <c r="AK60" s="10">
        <v>353.968</v>
      </c>
      <c r="AL60" s="10">
        <v>335.946</v>
      </c>
      <c r="AM60" s="10">
        <v>307.833</v>
      </c>
      <c r="AN60" s="10">
        <v>290.819</v>
      </c>
      <c r="AO60" s="10">
        <v>284.1</v>
      </c>
      <c r="AP60" s="10">
        <v>292.411</v>
      </c>
      <c r="AQ60" s="10">
        <v>317.11</v>
      </c>
      <c r="AR60" s="10">
        <v>326.879</v>
      </c>
      <c r="AS60" s="10">
        <v>326.431</v>
      </c>
      <c r="AT60" s="10">
        <v>325.345</v>
      </c>
      <c r="AU60" s="10">
        <v>332.13</v>
      </c>
      <c r="AV60" s="10">
        <v>338.786</v>
      </c>
      <c r="AW60" s="10">
        <v>348.203</v>
      </c>
      <c r="AX60" s="10">
        <v>343.562</v>
      </c>
      <c r="AY60" s="10">
        <v>348.75</v>
      </c>
      <c r="AZ60" s="10">
        <v>342.511</v>
      </c>
      <c r="BA60" s="10">
        <v>337.962</v>
      </c>
      <c r="BB60" s="10">
        <v>342.216</v>
      </c>
      <c r="BC60" s="10">
        <v>343.879</v>
      </c>
      <c r="BD60" s="10">
        <v>342.228</v>
      </c>
      <c r="BE60" s="10">
        <v>361.913</v>
      </c>
      <c r="BF60" s="10">
        <v>381.837</v>
      </c>
      <c r="BG60" s="10">
        <v>388.2</v>
      </c>
      <c r="BH60" s="10">
        <v>407.148</v>
      </c>
      <c r="BI60" s="11">
        <v>435.676</v>
      </c>
      <c r="BJ60" s="11">
        <v>454.71</v>
      </c>
      <c r="BK60" s="11">
        <v>462.493</v>
      </c>
      <c r="BL60" s="11">
        <v>485.558</v>
      </c>
    </row>
    <row r="61" spans="1:64" ht="15">
      <c r="A61" s="2" t="s">
        <v>53</v>
      </c>
      <c r="B61" s="10">
        <v>12.409</v>
      </c>
      <c r="C61" s="10">
        <v>13.545</v>
      </c>
      <c r="D61" s="10">
        <v>15.669</v>
      </c>
      <c r="E61" s="10">
        <v>16.574</v>
      </c>
      <c r="F61" s="10">
        <v>17.19</v>
      </c>
      <c r="G61" s="10">
        <v>17.817</v>
      </c>
      <c r="H61" s="10">
        <v>18.611</v>
      </c>
      <c r="I61" s="10">
        <v>18.34</v>
      </c>
      <c r="J61" s="10">
        <v>18.806</v>
      </c>
      <c r="K61" s="10">
        <v>19.378</v>
      </c>
      <c r="L61" s="10">
        <v>19.928</v>
      </c>
      <c r="M61" s="10">
        <v>18.655</v>
      </c>
      <c r="N61" s="10">
        <v>17.915</v>
      </c>
      <c r="O61" s="10">
        <v>18.131</v>
      </c>
      <c r="P61" s="10">
        <v>18.25</v>
      </c>
      <c r="Q61" s="10">
        <v>18.186</v>
      </c>
      <c r="R61" s="10">
        <v>18.238</v>
      </c>
      <c r="S61" s="10">
        <v>18.353</v>
      </c>
      <c r="T61" s="10">
        <v>19.322</v>
      </c>
      <c r="U61" s="10">
        <v>20.366</v>
      </c>
      <c r="V61" s="10">
        <v>20.799</v>
      </c>
      <c r="W61" s="10">
        <v>21.418</v>
      </c>
      <c r="X61" s="10">
        <v>23.265</v>
      </c>
      <c r="Y61" s="10">
        <v>24.402</v>
      </c>
      <c r="Z61" s="10">
        <v>29.458</v>
      </c>
      <c r="AA61" s="10">
        <v>33.412</v>
      </c>
      <c r="AB61" s="10">
        <v>35.786</v>
      </c>
      <c r="AC61" s="10">
        <v>41.347</v>
      </c>
      <c r="AD61" s="10">
        <v>45.202</v>
      </c>
      <c r="AE61" s="10">
        <v>49.139</v>
      </c>
      <c r="AF61" s="10">
        <v>62.443</v>
      </c>
      <c r="AG61" s="10">
        <v>68.718</v>
      </c>
      <c r="AH61" s="10">
        <v>77.073</v>
      </c>
      <c r="AI61" s="10">
        <v>92.834</v>
      </c>
      <c r="AJ61" s="10">
        <v>91.786</v>
      </c>
      <c r="AK61" s="10">
        <v>87.384</v>
      </c>
      <c r="AL61" s="10">
        <v>76.908</v>
      </c>
      <c r="AM61" s="10">
        <v>72.882</v>
      </c>
      <c r="AN61" s="10">
        <v>81.647</v>
      </c>
      <c r="AO61" s="10">
        <v>68.655</v>
      </c>
      <c r="AP61" s="10">
        <v>71.582</v>
      </c>
      <c r="AQ61" s="10">
        <v>75.244</v>
      </c>
      <c r="AR61" s="10">
        <v>74.643</v>
      </c>
      <c r="AS61" s="10">
        <v>74.189</v>
      </c>
      <c r="AT61" s="10">
        <v>74.088</v>
      </c>
      <c r="AU61" s="10">
        <v>73.921</v>
      </c>
      <c r="AV61" s="10">
        <v>75.582</v>
      </c>
      <c r="AW61" s="10">
        <v>77.517</v>
      </c>
      <c r="AX61" s="10">
        <v>80.09</v>
      </c>
      <c r="AY61" s="10">
        <v>80.187</v>
      </c>
      <c r="AZ61" s="10">
        <v>79.664</v>
      </c>
      <c r="BA61" s="10">
        <v>79.843</v>
      </c>
      <c r="BB61" s="10">
        <v>80.733</v>
      </c>
      <c r="BC61" s="10">
        <v>82.026</v>
      </c>
      <c r="BD61" s="10">
        <v>85.65</v>
      </c>
      <c r="BE61" s="10">
        <v>92.075</v>
      </c>
      <c r="BF61" s="10">
        <v>98.845</v>
      </c>
      <c r="BG61" s="10">
        <v>104.786</v>
      </c>
      <c r="BH61" s="10">
        <v>111.76</v>
      </c>
      <c r="BI61" s="11">
        <v>118.04</v>
      </c>
      <c r="BJ61" s="11">
        <v>123.268</v>
      </c>
      <c r="BK61" s="11">
        <v>125.689</v>
      </c>
      <c r="BL61" s="11">
        <v>130.83</v>
      </c>
    </row>
    <row r="62" spans="1:64" ht="15">
      <c r="A62" s="2" t="s">
        <v>54</v>
      </c>
      <c r="B62" s="10">
        <v>96.528</v>
      </c>
      <c r="C62" s="10">
        <v>108.043</v>
      </c>
      <c r="D62" s="10">
        <v>127.971</v>
      </c>
      <c r="E62" s="10">
        <v>135.697</v>
      </c>
      <c r="F62" s="10">
        <v>142.143</v>
      </c>
      <c r="G62" s="10">
        <v>147.396</v>
      </c>
      <c r="H62" s="10">
        <v>151.747</v>
      </c>
      <c r="I62" s="10">
        <v>155.578</v>
      </c>
      <c r="J62" s="10">
        <v>165.168</v>
      </c>
      <c r="K62" s="10">
        <v>168.623</v>
      </c>
      <c r="L62" s="10">
        <v>178.076</v>
      </c>
      <c r="M62" s="10">
        <v>160.814</v>
      </c>
      <c r="N62" s="10">
        <v>159.914</v>
      </c>
      <c r="O62" s="10">
        <v>157.7</v>
      </c>
      <c r="P62" s="10">
        <v>151.929</v>
      </c>
      <c r="Q62" s="10">
        <v>158.148</v>
      </c>
      <c r="R62" s="10">
        <v>161.685</v>
      </c>
      <c r="S62" s="10">
        <v>171.414</v>
      </c>
      <c r="T62" s="10">
        <v>181.703</v>
      </c>
      <c r="U62" s="10">
        <v>196.782</v>
      </c>
      <c r="V62" s="10">
        <v>202.78</v>
      </c>
      <c r="W62" s="10">
        <v>220.662</v>
      </c>
      <c r="X62" s="10">
        <v>238.66</v>
      </c>
      <c r="Y62" s="10">
        <v>247.013</v>
      </c>
      <c r="Z62" s="10">
        <v>273.019</v>
      </c>
      <c r="AA62" s="10">
        <v>335.448</v>
      </c>
      <c r="AB62" s="10">
        <v>405.131</v>
      </c>
      <c r="AC62" s="10">
        <v>435.926</v>
      </c>
      <c r="AD62" s="10">
        <v>536.462</v>
      </c>
      <c r="AE62" s="10">
        <v>554.342</v>
      </c>
      <c r="AF62" s="10">
        <v>681.459</v>
      </c>
      <c r="AG62" s="10">
        <v>775.281</v>
      </c>
      <c r="AH62" s="10">
        <v>868.664</v>
      </c>
      <c r="AI62" s="10">
        <v>1053.467</v>
      </c>
      <c r="AJ62" s="10">
        <v>1028.135</v>
      </c>
      <c r="AK62" s="10">
        <v>986.609</v>
      </c>
      <c r="AL62" s="10">
        <v>896.331</v>
      </c>
      <c r="AM62" s="10">
        <v>814.347</v>
      </c>
      <c r="AN62" s="10">
        <v>756.578</v>
      </c>
      <c r="AO62" s="10">
        <v>825.993</v>
      </c>
      <c r="AP62" s="10">
        <v>840.029</v>
      </c>
      <c r="AQ62" s="10">
        <v>847.398</v>
      </c>
      <c r="AR62" s="10">
        <v>826.368</v>
      </c>
      <c r="AS62" s="10">
        <v>818.888</v>
      </c>
      <c r="AT62" s="10">
        <v>793.63</v>
      </c>
      <c r="AU62" s="10">
        <v>794.242</v>
      </c>
      <c r="AV62" s="10">
        <v>805.628</v>
      </c>
      <c r="AW62" s="10">
        <v>796.364</v>
      </c>
      <c r="AX62" s="10">
        <v>729.583</v>
      </c>
      <c r="AY62" s="10">
        <v>730.429</v>
      </c>
      <c r="AZ62" s="10">
        <v>749.03</v>
      </c>
      <c r="BA62" s="10">
        <v>776.428</v>
      </c>
      <c r="BB62" s="10">
        <v>796.937</v>
      </c>
      <c r="BC62" s="10">
        <v>809.685</v>
      </c>
      <c r="BD62" s="10">
        <v>827.07</v>
      </c>
      <c r="BE62" s="10">
        <v>883.65</v>
      </c>
      <c r="BF62" s="10">
        <v>939.844</v>
      </c>
      <c r="BG62" s="10">
        <v>973.523</v>
      </c>
      <c r="BH62" s="10">
        <v>991.515</v>
      </c>
      <c r="BI62" s="11">
        <v>1060.365</v>
      </c>
      <c r="BJ62" s="11">
        <v>1106.089</v>
      </c>
      <c r="BK62" s="11">
        <v>1123.306</v>
      </c>
      <c r="BL62" s="11">
        <v>1177.718</v>
      </c>
    </row>
    <row r="63" spans="1:64" ht="15">
      <c r="A63" s="2" t="s">
        <v>55</v>
      </c>
      <c r="B63" s="10">
        <v>9.937</v>
      </c>
      <c r="C63" s="10">
        <v>11.304</v>
      </c>
      <c r="D63" s="10">
        <v>13.313</v>
      </c>
      <c r="E63" s="10">
        <v>14.355</v>
      </c>
      <c r="F63" s="10">
        <v>15.006</v>
      </c>
      <c r="G63" s="10">
        <v>15.341</v>
      </c>
      <c r="H63" s="10">
        <v>15.625</v>
      </c>
      <c r="I63" s="10">
        <v>15.938</v>
      </c>
      <c r="J63" s="10">
        <v>16.462</v>
      </c>
      <c r="K63" s="10">
        <v>17.209</v>
      </c>
      <c r="L63" s="10">
        <v>17.723</v>
      </c>
      <c r="M63" s="10">
        <v>17.23</v>
      </c>
      <c r="N63" s="10">
        <v>17.464</v>
      </c>
      <c r="O63" s="10">
        <v>16.164</v>
      </c>
      <c r="P63" s="10">
        <v>16.986</v>
      </c>
      <c r="Q63" s="10">
        <v>17.322</v>
      </c>
      <c r="R63" s="10">
        <v>17.568</v>
      </c>
      <c r="S63" s="10">
        <v>19.421</v>
      </c>
      <c r="T63" s="10">
        <v>21.363</v>
      </c>
      <c r="U63" s="10">
        <v>22.344</v>
      </c>
      <c r="V63" s="10">
        <v>24.004</v>
      </c>
      <c r="W63" s="10">
        <v>25.396</v>
      </c>
      <c r="X63" s="10">
        <v>27.85</v>
      </c>
      <c r="Y63" s="10">
        <v>29.649</v>
      </c>
      <c r="Z63" s="10">
        <v>32.485</v>
      </c>
      <c r="AA63" s="10">
        <v>39.203</v>
      </c>
      <c r="AB63" s="10">
        <v>48.989</v>
      </c>
      <c r="AC63" s="10">
        <v>53.933</v>
      </c>
      <c r="AD63" s="10">
        <v>54.059</v>
      </c>
      <c r="AE63" s="10">
        <v>64.353</v>
      </c>
      <c r="AF63" s="10">
        <v>73.233</v>
      </c>
      <c r="AG63" s="10">
        <v>81.029</v>
      </c>
      <c r="AH63" s="10">
        <v>86.915</v>
      </c>
      <c r="AI63" s="10">
        <v>97.219</v>
      </c>
      <c r="AJ63" s="10">
        <v>96.673</v>
      </c>
      <c r="AK63" s="10">
        <v>94.897</v>
      </c>
      <c r="AL63" s="10">
        <v>87.47</v>
      </c>
      <c r="AM63" s="10">
        <v>79.236</v>
      </c>
      <c r="AN63" s="10">
        <v>70.912</v>
      </c>
      <c r="AO63" s="10">
        <v>73.863</v>
      </c>
      <c r="AP63" s="10">
        <v>75.593</v>
      </c>
      <c r="AQ63" s="10">
        <v>75.25</v>
      </c>
      <c r="AR63" s="10">
        <v>74.877</v>
      </c>
      <c r="AS63" s="10">
        <v>77.476</v>
      </c>
      <c r="AT63" s="10">
        <v>77.208</v>
      </c>
      <c r="AU63" s="10">
        <v>79.892</v>
      </c>
      <c r="AV63" s="10">
        <v>82.653</v>
      </c>
      <c r="AW63" s="10">
        <v>84.375</v>
      </c>
      <c r="AX63" s="10">
        <v>80.235</v>
      </c>
      <c r="AY63" s="10">
        <v>80.57</v>
      </c>
      <c r="AZ63" s="10">
        <v>80.805</v>
      </c>
      <c r="BA63" s="10">
        <v>82.006</v>
      </c>
      <c r="BB63" s="10">
        <v>83.887</v>
      </c>
      <c r="BC63" s="10">
        <v>85.373</v>
      </c>
      <c r="BD63" s="10">
        <v>86.646</v>
      </c>
      <c r="BE63" s="10">
        <v>91.639</v>
      </c>
      <c r="BF63" s="10">
        <v>96.854</v>
      </c>
      <c r="BG63" s="10">
        <v>98.913</v>
      </c>
      <c r="BH63" s="10">
        <v>106.697</v>
      </c>
      <c r="BI63" s="11">
        <v>113.329</v>
      </c>
      <c r="BJ63" s="11">
        <v>117.93</v>
      </c>
      <c r="BK63" s="11">
        <v>120.054</v>
      </c>
      <c r="BL63" s="11">
        <v>125.783</v>
      </c>
    </row>
    <row r="64" spans="1:64" ht="15.75">
      <c r="A64" s="8" t="s">
        <v>2</v>
      </c>
      <c r="B64" s="8"/>
      <c r="AS64" s="14"/>
      <c r="AT64" s="14"/>
      <c r="AU64" s="14"/>
      <c r="AV64" s="14"/>
      <c r="AW64" s="14"/>
      <c r="AX64" s="5"/>
      <c r="AY64" s="5"/>
      <c r="AZ64" s="5"/>
      <c r="BA64" s="5"/>
      <c r="BB64" s="5"/>
      <c r="BC64" s="5"/>
      <c r="BD64" s="5"/>
      <c r="BE64" s="5"/>
      <c r="BF64" s="5" t="s">
        <v>2</v>
      </c>
      <c r="BG64" s="5" t="s">
        <v>2</v>
      </c>
      <c r="BH64" s="5" t="s">
        <v>2</v>
      </c>
      <c r="BI64" s="5" t="s">
        <v>2</v>
      </c>
      <c r="BJ64" s="5" t="s">
        <v>2</v>
      </c>
      <c r="BK64" s="5" t="s">
        <v>2</v>
      </c>
      <c r="BL64" s="5" t="s">
        <v>2</v>
      </c>
    </row>
    <row r="65" ht="15">
      <c r="A65" s="2" t="s">
        <v>56</v>
      </c>
    </row>
    <row r="66" spans="1:57" ht="15">
      <c r="A66" s="2"/>
      <c r="I66" s="6" t="s">
        <v>99</v>
      </c>
      <c r="Q66" s="6" t="s">
        <v>99</v>
      </c>
      <c r="Y66" s="6" t="s">
        <v>99</v>
      </c>
      <c r="AG66" s="6" t="s">
        <v>99</v>
      </c>
      <c r="AO66" s="6" t="s">
        <v>99</v>
      </c>
      <c r="AW66" s="6" t="s">
        <v>99</v>
      </c>
      <c r="BE66" s="6" t="s">
        <v>99</v>
      </c>
    </row>
    <row r="67" ht="15">
      <c r="A67" s="2" t="s">
        <v>57</v>
      </c>
    </row>
    <row r="68" ht="15">
      <c r="A68" s="2" t="s">
        <v>58</v>
      </c>
    </row>
    <row r="69" ht="15">
      <c r="A69" s="2"/>
    </row>
    <row r="70" spans="5:61" ht="15">
      <c r="E70" s="2" t="s">
        <v>93</v>
      </c>
      <c r="F70" s="3"/>
      <c r="M70" s="1" t="s">
        <v>104</v>
      </c>
      <c r="T70" s="3"/>
      <c r="U70" s="3" t="s">
        <v>113</v>
      </c>
      <c r="AB70" s="3"/>
      <c r="AC70" s="3" t="s">
        <v>122</v>
      </c>
      <c r="AD70" s="3"/>
      <c r="AH70" s="9"/>
      <c r="AJ70" s="3" t="s">
        <v>130</v>
      </c>
      <c r="AM70" s="3"/>
      <c r="AR70" s="3"/>
      <c r="AS70" s="3" t="s">
        <v>140</v>
      </c>
      <c r="AU70" s="3"/>
      <c r="BA70" s="3" t="s">
        <v>149</v>
      </c>
      <c r="BC70" s="3"/>
      <c r="BI70" s="3" t="s">
        <v>159</v>
      </c>
    </row>
    <row r="71" spans="1:63" ht="15">
      <c r="A71" s="2"/>
      <c r="B71" s="15"/>
      <c r="C71" s="2"/>
      <c r="D71" s="2"/>
      <c r="E71" s="2"/>
      <c r="F71" s="2"/>
      <c r="G71" s="2"/>
      <c r="H71" s="2"/>
      <c r="I71" s="2"/>
      <c r="J71" s="15"/>
      <c r="K71" s="2"/>
      <c r="L71" s="2"/>
      <c r="M71" s="2"/>
      <c r="N71" s="2"/>
      <c r="O71" s="2"/>
      <c r="P71" s="2"/>
      <c r="Q71" s="15"/>
      <c r="R71" s="2"/>
      <c r="S71" s="2"/>
      <c r="T71" s="2"/>
      <c r="U71" s="2"/>
      <c r="V71" s="2"/>
      <c r="W71" s="2"/>
      <c r="X71" s="15"/>
      <c r="Y71" s="2"/>
      <c r="Z71" s="2"/>
      <c r="AA71" s="2"/>
      <c r="AB71" s="2"/>
      <c r="AC71" s="2"/>
      <c r="AD71" s="2"/>
      <c r="AE71" s="15"/>
      <c r="AF71" s="2"/>
      <c r="AG71" s="2"/>
      <c r="AH71" s="2"/>
      <c r="AI71" s="2"/>
      <c r="AJ71" s="2"/>
      <c r="AK71" s="2"/>
      <c r="AL71" s="15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">
      <c r="A72" s="2" t="s">
        <v>59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0"/>
      <c r="X72" s="10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0"/>
      <c r="X73" s="10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4" ht="15">
      <c r="A74" s="2" t="s">
        <v>5</v>
      </c>
      <c r="B74" s="10">
        <f aca="true" t="shared" si="0" ref="B74:AG74">B8</f>
        <v>2022</v>
      </c>
      <c r="C74" s="10">
        <f t="shared" si="0"/>
        <v>2301</v>
      </c>
      <c r="D74" s="10">
        <f t="shared" si="0"/>
        <v>2712</v>
      </c>
      <c r="E74" s="10">
        <f t="shared" si="0"/>
        <v>2911</v>
      </c>
      <c r="F74" s="10">
        <f t="shared" si="0"/>
        <v>3029</v>
      </c>
      <c r="G74" s="10">
        <f t="shared" si="0"/>
        <v>3129</v>
      </c>
      <c r="H74" s="10">
        <f t="shared" si="0"/>
        <v>3219</v>
      </c>
      <c r="I74" s="10">
        <f t="shared" si="0"/>
        <v>3269</v>
      </c>
      <c r="J74" s="10">
        <f t="shared" si="0"/>
        <v>3430</v>
      </c>
      <c r="K74" s="10">
        <f t="shared" si="0"/>
        <v>3530</v>
      </c>
      <c r="L74" s="10">
        <f t="shared" si="0"/>
        <v>3736</v>
      </c>
      <c r="M74" s="10">
        <f t="shared" si="0"/>
        <v>3773</v>
      </c>
      <c r="N74" s="10">
        <f t="shared" si="0"/>
        <v>3803.035</v>
      </c>
      <c r="O74" s="10">
        <f t="shared" si="0"/>
        <v>3915</v>
      </c>
      <c r="P74" s="10">
        <f t="shared" si="0"/>
        <v>4043</v>
      </c>
      <c r="Q74" s="10">
        <f t="shared" si="0"/>
        <v>4201</v>
      </c>
      <c r="R74" s="10">
        <f t="shared" si="0"/>
        <v>4360</v>
      </c>
      <c r="S74" s="10">
        <f t="shared" si="0"/>
        <v>4626</v>
      </c>
      <c r="T74" s="10">
        <f t="shared" si="0"/>
        <v>4967</v>
      </c>
      <c r="U74" s="10">
        <f t="shared" si="0"/>
        <v>5347.8</v>
      </c>
      <c r="V74" s="10">
        <f t="shared" si="0"/>
        <v>5655.001</v>
      </c>
      <c r="W74" s="10">
        <f t="shared" si="0"/>
        <v>5890.001</v>
      </c>
      <c r="X74" s="10">
        <f t="shared" si="0"/>
        <v>6331.001</v>
      </c>
      <c r="Y74" s="10">
        <f t="shared" si="0"/>
        <v>6721.001</v>
      </c>
      <c r="Z74" s="10">
        <f t="shared" si="0"/>
        <v>7540</v>
      </c>
      <c r="AA74" s="10">
        <f t="shared" si="0"/>
        <v>8928</v>
      </c>
      <c r="AB74" s="10">
        <f t="shared" si="0"/>
        <v>10604</v>
      </c>
      <c r="AC74" s="10">
        <f t="shared" si="0"/>
        <v>11794</v>
      </c>
      <c r="AD74" s="10">
        <f t="shared" si="0"/>
        <v>13166</v>
      </c>
      <c r="AE74" s="10">
        <f t="shared" si="0"/>
        <v>14348</v>
      </c>
      <c r="AF74" s="10">
        <f t="shared" si="0"/>
        <v>16297</v>
      </c>
      <c r="AG74" s="10">
        <f t="shared" si="0"/>
        <v>17847</v>
      </c>
      <c r="AH74" s="10">
        <f aca="true" t="shared" si="1" ref="AH74:BL74">AH8</f>
        <v>19612</v>
      </c>
      <c r="AI74" s="10">
        <f t="shared" si="1"/>
        <v>20049.36</v>
      </c>
      <c r="AJ74" s="10">
        <f t="shared" si="1"/>
        <v>19802.929</v>
      </c>
      <c r="AK74" s="10">
        <f t="shared" si="1"/>
        <v>19351.203</v>
      </c>
      <c r="AL74" s="10">
        <f t="shared" si="1"/>
        <v>17853.209</v>
      </c>
      <c r="AM74" s="10">
        <f t="shared" si="1"/>
        <v>16168.038</v>
      </c>
      <c r="AN74" s="10">
        <f t="shared" si="1"/>
        <v>15584.596</v>
      </c>
      <c r="AO74" s="10">
        <f t="shared" si="1"/>
        <v>15707.325</v>
      </c>
      <c r="AP74" s="10">
        <f t="shared" si="1"/>
        <v>16053.947</v>
      </c>
      <c r="AQ74" s="10">
        <f t="shared" si="1"/>
        <v>16271.325</v>
      </c>
      <c r="AR74" s="10">
        <f t="shared" si="1"/>
        <v>16329.738</v>
      </c>
      <c r="AS74" s="10">
        <f t="shared" si="1"/>
        <v>16062.647</v>
      </c>
      <c r="AT74" s="10">
        <f t="shared" si="1"/>
        <v>15961.098</v>
      </c>
      <c r="AU74" s="10">
        <f t="shared" si="1"/>
        <v>16068.7880051</v>
      </c>
      <c r="AV74" s="10">
        <f t="shared" si="1"/>
        <v>16348.8075659</v>
      </c>
      <c r="AW74" s="10">
        <f t="shared" si="1"/>
        <v>16431.933</v>
      </c>
      <c r="AX74" s="10">
        <f t="shared" si="1"/>
        <v>16495.207</v>
      </c>
      <c r="AY74" s="10">
        <f t="shared" si="1"/>
        <v>16675.024</v>
      </c>
      <c r="AZ74" s="10">
        <f t="shared" si="1"/>
        <v>16750.368</v>
      </c>
      <c r="BA74" s="10">
        <f t="shared" si="1"/>
        <v>16860.61389</v>
      </c>
      <c r="BB74" s="10">
        <f t="shared" si="1"/>
        <v>17116.39603</v>
      </c>
      <c r="BC74" s="10">
        <f t="shared" si="1"/>
        <v>17334.58878</v>
      </c>
      <c r="BD74" s="10">
        <f t="shared" si="1"/>
        <v>17611.607</v>
      </c>
      <c r="BE74" s="10">
        <f t="shared" si="1"/>
        <v>18732.147</v>
      </c>
      <c r="BF74" s="10">
        <f t="shared" si="1"/>
        <v>19859.482</v>
      </c>
      <c r="BG74" s="10">
        <f t="shared" si="1"/>
        <v>20467.21</v>
      </c>
      <c r="BH74" s="10">
        <f t="shared" si="1"/>
        <v>20900.456</v>
      </c>
      <c r="BI74" s="10">
        <f t="shared" si="1"/>
        <v>22319.265</v>
      </c>
      <c r="BJ74" s="10">
        <f t="shared" si="1"/>
        <v>23327.469</v>
      </c>
      <c r="BK74" s="10">
        <f t="shared" si="1"/>
        <v>23729.671</v>
      </c>
      <c r="BL74" s="10">
        <f t="shared" si="1"/>
        <v>24911.76</v>
      </c>
    </row>
    <row r="75" spans="1:6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5">
      <c r="A76" s="2" t="s">
        <v>60</v>
      </c>
      <c r="B76" s="10">
        <f aca="true" t="shared" si="2" ref="B76:AG76">B16+B17+B29+B30+B32+B40+B41+B44+B50+B51+B58</f>
        <v>217.541</v>
      </c>
      <c r="C76" s="10">
        <f t="shared" si="2"/>
        <v>237.735</v>
      </c>
      <c r="D76" s="10">
        <f t="shared" si="2"/>
        <v>271.48699999999997</v>
      </c>
      <c r="E76" s="10">
        <f t="shared" si="2"/>
        <v>280.82399999999996</v>
      </c>
      <c r="F76" s="10">
        <f t="shared" si="2"/>
        <v>280.353</v>
      </c>
      <c r="G76" s="10">
        <f t="shared" si="2"/>
        <v>286.61699999999996</v>
      </c>
      <c r="H76" s="10">
        <f t="shared" si="2"/>
        <v>286.67699999999996</v>
      </c>
      <c r="I76" s="10">
        <f t="shared" si="2"/>
        <v>288.54900000000004</v>
      </c>
      <c r="J76" s="10">
        <f t="shared" si="2"/>
        <v>302.97600000000006</v>
      </c>
      <c r="K76" s="10">
        <f t="shared" si="2"/>
        <v>305.933</v>
      </c>
      <c r="L76" s="10">
        <f t="shared" si="2"/>
        <v>319.038</v>
      </c>
      <c r="M76" s="10">
        <f t="shared" si="2"/>
        <v>314.189</v>
      </c>
      <c r="N76" s="10">
        <f t="shared" si="2"/>
        <v>312.08799999999997</v>
      </c>
      <c r="O76" s="10">
        <f t="shared" si="2"/>
        <v>315.20400000000006</v>
      </c>
      <c r="P76" s="10">
        <f t="shared" si="2"/>
        <v>318.69200000000006</v>
      </c>
      <c r="Q76" s="10">
        <f t="shared" si="2"/>
        <v>324.745</v>
      </c>
      <c r="R76" s="10">
        <f t="shared" si="2"/>
        <v>334.338</v>
      </c>
      <c r="S76" s="10">
        <f t="shared" si="2"/>
        <v>345.029</v>
      </c>
      <c r="T76" s="10">
        <f t="shared" si="2"/>
        <v>365.962</v>
      </c>
      <c r="U76" s="10">
        <f t="shared" si="2"/>
        <v>388.1570000000001</v>
      </c>
      <c r="V76" s="10">
        <f t="shared" si="2"/>
        <v>409.2030000000001</v>
      </c>
      <c r="W76" s="10">
        <f t="shared" si="2"/>
        <v>438.444</v>
      </c>
      <c r="X76" s="10">
        <f t="shared" si="2"/>
        <v>467.493</v>
      </c>
      <c r="Y76" s="10">
        <f t="shared" si="2"/>
        <v>502.40599999999995</v>
      </c>
      <c r="Z76" s="10">
        <f t="shared" si="2"/>
        <v>576.702</v>
      </c>
      <c r="AA76" s="10">
        <f t="shared" si="2"/>
        <v>692.777</v>
      </c>
      <c r="AB76" s="10">
        <f t="shared" si="2"/>
        <v>808.0369999999999</v>
      </c>
      <c r="AC76" s="10">
        <f t="shared" si="2"/>
        <v>886.716</v>
      </c>
      <c r="AD76" s="10">
        <f t="shared" si="2"/>
        <v>969.6429999999999</v>
      </c>
      <c r="AE76" s="10">
        <f t="shared" si="2"/>
        <v>1064.17</v>
      </c>
      <c r="AF76" s="10">
        <f t="shared" si="2"/>
        <v>1216.461</v>
      </c>
      <c r="AG76" s="10">
        <f t="shared" si="2"/>
        <v>1325.889</v>
      </c>
      <c r="AH76" s="10">
        <f aca="true" t="shared" si="3" ref="AH76:BL76">AH16+AH17+AH29+AH30+AH32+AH40+AH41+AH44+AH50+AH51+AH58</f>
        <v>1457.835</v>
      </c>
      <c r="AI76" s="10">
        <f t="shared" si="3"/>
        <v>1592.5049999999999</v>
      </c>
      <c r="AJ76" s="10">
        <f t="shared" si="3"/>
        <v>1572.744</v>
      </c>
      <c r="AK76" s="10">
        <f t="shared" si="3"/>
        <v>1526.884</v>
      </c>
      <c r="AL76" s="10">
        <f t="shared" si="3"/>
        <v>1417.6950000000002</v>
      </c>
      <c r="AM76" s="10">
        <f t="shared" si="3"/>
        <v>1309.484</v>
      </c>
      <c r="AN76" s="10">
        <f t="shared" si="3"/>
        <v>1242.226</v>
      </c>
      <c r="AO76" s="10">
        <f t="shared" si="3"/>
        <v>1261.491</v>
      </c>
      <c r="AP76" s="10">
        <f t="shared" si="3"/>
        <v>1276.002</v>
      </c>
      <c r="AQ76" s="10">
        <f t="shared" si="3"/>
        <v>1275.7310000000002</v>
      </c>
      <c r="AR76" s="10">
        <f t="shared" si="3"/>
        <v>1298.679</v>
      </c>
      <c r="AS76" s="10">
        <f t="shared" si="3"/>
        <v>1278.6549999999997</v>
      </c>
      <c r="AT76" s="10">
        <f t="shared" si="3"/>
        <v>1259.65</v>
      </c>
      <c r="AU76" s="10">
        <f t="shared" si="3"/>
        <v>1248.03</v>
      </c>
      <c r="AV76" s="10">
        <f t="shared" si="3"/>
        <v>1253.126</v>
      </c>
      <c r="AW76" s="10">
        <f t="shared" si="3"/>
        <v>1242.661</v>
      </c>
      <c r="AX76" s="10">
        <f t="shared" si="3"/>
        <v>1189.2649999999999</v>
      </c>
      <c r="AY76" s="10">
        <f t="shared" si="3"/>
        <v>1194.4</v>
      </c>
      <c r="AZ76" s="10">
        <f t="shared" si="3"/>
        <v>1197.2549999999999</v>
      </c>
      <c r="BA76" s="10">
        <f t="shared" si="3"/>
        <v>1207.2730000000001</v>
      </c>
      <c r="BB76" s="10">
        <f t="shared" si="3"/>
        <v>1226.995</v>
      </c>
      <c r="BC76" s="10">
        <f t="shared" si="3"/>
        <v>1240.6519999999998</v>
      </c>
      <c r="BD76" s="10">
        <f t="shared" si="3"/>
        <v>1261.281</v>
      </c>
      <c r="BE76" s="10">
        <f t="shared" si="3"/>
        <v>1360.238</v>
      </c>
      <c r="BF76" s="10">
        <f t="shared" si="3"/>
        <v>1459.5710000000001</v>
      </c>
      <c r="BG76" s="10">
        <f t="shared" si="3"/>
        <v>1506.4129999999998</v>
      </c>
      <c r="BH76" s="10">
        <f t="shared" si="3"/>
        <v>1560</v>
      </c>
      <c r="BI76" s="10">
        <f t="shared" si="3"/>
        <v>1668.8590000000002</v>
      </c>
      <c r="BJ76" s="10">
        <f t="shared" si="3"/>
        <v>1741.197</v>
      </c>
      <c r="BK76" s="10">
        <f t="shared" si="3"/>
        <v>1771.283</v>
      </c>
      <c r="BL76" s="10">
        <f t="shared" si="3"/>
        <v>1858.916</v>
      </c>
    </row>
    <row r="77" spans="1:64" ht="15">
      <c r="A77" s="2" t="s">
        <v>61</v>
      </c>
      <c r="B77" s="10">
        <f aca="true" t="shared" si="4" ref="B77:AG77">B33+B34+B62</f>
        <v>272.896</v>
      </c>
      <c r="C77" s="10">
        <f t="shared" si="4"/>
        <v>310.075</v>
      </c>
      <c r="D77" s="10">
        <f t="shared" si="4"/>
        <v>368.74800000000005</v>
      </c>
      <c r="E77" s="10">
        <f t="shared" si="4"/>
        <v>393.30600000000004</v>
      </c>
      <c r="F77" s="10">
        <f t="shared" si="4"/>
        <v>412.03700000000003</v>
      </c>
      <c r="G77" s="10">
        <f t="shared" si="4"/>
        <v>427.30100000000004</v>
      </c>
      <c r="H77" s="10">
        <f t="shared" si="4"/>
        <v>442.641</v>
      </c>
      <c r="I77" s="10">
        <f t="shared" si="4"/>
        <v>454.53200000000004</v>
      </c>
      <c r="J77" s="10">
        <f t="shared" si="4"/>
        <v>476.966</v>
      </c>
      <c r="K77" s="10">
        <f t="shared" si="4"/>
        <v>489.773</v>
      </c>
      <c r="L77" s="10">
        <f t="shared" si="4"/>
        <v>523.513</v>
      </c>
      <c r="M77" s="10">
        <f t="shared" si="4"/>
        <v>493.255</v>
      </c>
      <c r="N77" s="10">
        <f t="shared" si="4"/>
        <v>505.752</v>
      </c>
      <c r="O77" s="10">
        <f t="shared" si="4"/>
        <v>489.282</v>
      </c>
      <c r="P77" s="10">
        <f t="shared" si="4"/>
        <v>505.44899999999996</v>
      </c>
      <c r="Q77" s="10">
        <f t="shared" si="4"/>
        <v>521.236</v>
      </c>
      <c r="R77" s="10">
        <f t="shared" si="4"/>
        <v>521.933</v>
      </c>
      <c r="S77" s="10">
        <f t="shared" si="4"/>
        <v>557.365</v>
      </c>
      <c r="T77" s="10">
        <f t="shared" si="4"/>
        <v>596.841</v>
      </c>
      <c r="U77" s="10">
        <f t="shared" si="4"/>
        <v>643.7460000000001</v>
      </c>
      <c r="V77" s="10">
        <f t="shared" si="4"/>
        <v>665.655</v>
      </c>
      <c r="W77" s="10">
        <f t="shared" si="4"/>
        <v>720.961</v>
      </c>
      <c r="X77" s="10">
        <f t="shared" si="4"/>
        <v>746.948</v>
      </c>
      <c r="Y77" s="10">
        <f t="shared" si="4"/>
        <v>782.4440000000001</v>
      </c>
      <c r="Z77" s="10">
        <f t="shared" si="4"/>
        <v>889.639</v>
      </c>
      <c r="AA77" s="10">
        <f t="shared" si="4"/>
        <v>1067.531</v>
      </c>
      <c r="AB77" s="10">
        <f t="shared" si="4"/>
        <v>1270.638</v>
      </c>
      <c r="AC77" s="10">
        <f t="shared" si="4"/>
        <v>1385.3809999999999</v>
      </c>
      <c r="AD77" s="10">
        <f t="shared" si="4"/>
        <v>1697.717</v>
      </c>
      <c r="AE77" s="10">
        <f t="shared" si="4"/>
        <v>1731.433</v>
      </c>
      <c r="AF77" s="10">
        <f t="shared" si="4"/>
        <v>2097.056</v>
      </c>
      <c r="AG77" s="10">
        <f t="shared" si="4"/>
        <v>2316.3720000000003</v>
      </c>
      <c r="AH77" s="10">
        <f aca="true" t="shared" si="5" ref="AH77:BL77">AH33+AH34+AH62</f>
        <v>2583.867</v>
      </c>
      <c r="AI77" s="10">
        <f t="shared" si="5"/>
        <v>2804.596</v>
      </c>
      <c r="AJ77" s="10">
        <f t="shared" si="5"/>
        <v>2746.005</v>
      </c>
      <c r="AK77" s="10">
        <f t="shared" si="5"/>
        <v>2647.35</v>
      </c>
      <c r="AL77" s="10">
        <f t="shared" si="5"/>
        <v>2392.649</v>
      </c>
      <c r="AM77" s="10">
        <f t="shared" si="5"/>
        <v>2139.7039999999997</v>
      </c>
      <c r="AN77" s="10">
        <f t="shared" si="5"/>
        <v>1970.202</v>
      </c>
      <c r="AO77" s="10">
        <f t="shared" si="5"/>
        <v>2097.494</v>
      </c>
      <c r="AP77" s="10">
        <f t="shared" si="5"/>
        <v>2138.191</v>
      </c>
      <c r="AQ77" s="10">
        <f t="shared" si="5"/>
        <v>2216.933</v>
      </c>
      <c r="AR77" s="10">
        <f t="shared" si="5"/>
        <v>2196.5190000000002</v>
      </c>
      <c r="AS77" s="10">
        <f t="shared" si="5"/>
        <v>2172.977</v>
      </c>
      <c r="AT77" s="10">
        <f t="shared" si="5"/>
        <v>2082.892</v>
      </c>
      <c r="AU77" s="10">
        <f t="shared" si="5"/>
        <v>2077.386</v>
      </c>
      <c r="AV77" s="10">
        <f t="shared" si="5"/>
        <v>2099.297</v>
      </c>
      <c r="AW77" s="10">
        <f t="shared" si="5"/>
        <v>2083.507</v>
      </c>
      <c r="AX77" s="10">
        <f t="shared" si="5"/>
        <v>2012.5</v>
      </c>
      <c r="AY77" s="10">
        <f t="shared" si="5"/>
        <v>2009.1599999999999</v>
      </c>
      <c r="AZ77" s="10">
        <f t="shared" si="5"/>
        <v>2049.568</v>
      </c>
      <c r="BA77" s="10">
        <f t="shared" si="5"/>
        <v>2082.398</v>
      </c>
      <c r="BB77" s="10">
        <f t="shared" si="5"/>
        <v>2119.571</v>
      </c>
      <c r="BC77" s="10">
        <f t="shared" si="5"/>
        <v>2154.7690000000002</v>
      </c>
      <c r="BD77" s="10">
        <f t="shared" si="5"/>
        <v>2207.745</v>
      </c>
      <c r="BE77" s="10">
        <f t="shared" si="5"/>
        <v>2364.394</v>
      </c>
      <c r="BF77" s="10">
        <f t="shared" si="5"/>
        <v>2519.8450000000003</v>
      </c>
      <c r="BG77" s="10">
        <f t="shared" si="5"/>
        <v>2613.629</v>
      </c>
      <c r="BH77" s="10">
        <f t="shared" si="5"/>
        <v>2665.45</v>
      </c>
      <c r="BI77" s="10">
        <f t="shared" si="5"/>
        <v>2850.6760000000004</v>
      </c>
      <c r="BJ77" s="10">
        <f t="shared" si="5"/>
        <v>2978.671</v>
      </c>
      <c r="BK77" s="10">
        <f t="shared" si="5"/>
        <v>3029.131</v>
      </c>
      <c r="BL77" s="10">
        <f t="shared" si="5"/>
        <v>3181.397</v>
      </c>
    </row>
    <row r="78" spans="1:64" ht="15">
      <c r="A78" s="2" t="s">
        <v>62</v>
      </c>
      <c r="B78" s="10">
        <f aca="true" t="shared" si="6" ref="B78:AG78">B23+B24+B25+B36+B47</f>
        <v>474.203</v>
      </c>
      <c r="C78" s="10">
        <f t="shared" si="6"/>
        <v>540.8149999999999</v>
      </c>
      <c r="D78" s="10">
        <f t="shared" si="6"/>
        <v>643.732</v>
      </c>
      <c r="E78" s="10">
        <f t="shared" si="6"/>
        <v>692.6179999999999</v>
      </c>
      <c r="F78" s="10">
        <f t="shared" si="6"/>
        <v>721.155</v>
      </c>
      <c r="G78" s="10">
        <f t="shared" si="6"/>
        <v>747.9469999999999</v>
      </c>
      <c r="H78" s="10">
        <f t="shared" si="6"/>
        <v>777.7340000000002</v>
      </c>
      <c r="I78" s="10">
        <f t="shared" si="6"/>
        <v>789.973</v>
      </c>
      <c r="J78" s="10">
        <f t="shared" si="6"/>
        <v>835.7549999999999</v>
      </c>
      <c r="K78" s="10">
        <f t="shared" si="6"/>
        <v>847.2139999999999</v>
      </c>
      <c r="L78" s="10">
        <f t="shared" si="6"/>
        <v>928.4849999999999</v>
      </c>
      <c r="M78" s="10">
        <f t="shared" si="6"/>
        <v>937.927</v>
      </c>
      <c r="N78" s="10">
        <f t="shared" si="6"/>
        <v>962.1650000000001</v>
      </c>
      <c r="O78" s="10">
        <f t="shared" si="6"/>
        <v>987.683</v>
      </c>
      <c r="P78" s="10">
        <f t="shared" si="6"/>
        <v>1049.518</v>
      </c>
      <c r="Q78" s="10">
        <f t="shared" si="6"/>
        <v>1103.964</v>
      </c>
      <c r="R78" s="10">
        <f t="shared" si="6"/>
        <v>1162.6029999999998</v>
      </c>
      <c r="S78" s="10">
        <f t="shared" si="6"/>
        <v>1242.7440000000001</v>
      </c>
      <c r="T78" s="10">
        <f t="shared" si="6"/>
        <v>1356.7269999999999</v>
      </c>
      <c r="U78" s="10">
        <f t="shared" si="6"/>
        <v>1474.563</v>
      </c>
      <c r="V78" s="10">
        <f t="shared" si="6"/>
        <v>1557.0040000000001</v>
      </c>
      <c r="W78" s="10">
        <f t="shared" si="6"/>
        <v>1628.707</v>
      </c>
      <c r="X78" s="10">
        <f t="shared" si="6"/>
        <v>1757.8010000000002</v>
      </c>
      <c r="Y78" s="10">
        <f t="shared" si="6"/>
        <v>1893.6109999999999</v>
      </c>
      <c r="Z78" s="10">
        <f t="shared" si="6"/>
        <v>2054.62</v>
      </c>
      <c r="AA78" s="10">
        <f t="shared" si="6"/>
        <v>2434.004</v>
      </c>
      <c r="AB78" s="10">
        <f t="shared" si="6"/>
        <v>2915.436</v>
      </c>
      <c r="AC78" s="10">
        <f t="shared" si="6"/>
        <v>3357.0969999999998</v>
      </c>
      <c r="AD78" s="10">
        <f t="shared" si="6"/>
        <v>3643.761</v>
      </c>
      <c r="AE78" s="10">
        <f t="shared" si="6"/>
        <v>3986.882</v>
      </c>
      <c r="AF78" s="10">
        <f t="shared" si="6"/>
        <v>4458.962</v>
      </c>
      <c r="AG78" s="10">
        <f t="shared" si="6"/>
        <v>4726.869000000001</v>
      </c>
      <c r="AH78" s="10">
        <f aca="true" t="shared" si="7" ref="AH78:BL78">AH23+AH24+AH25+AH36+AH47</f>
        <v>5139.454999999999</v>
      </c>
      <c r="AI78" s="10">
        <f t="shared" si="7"/>
        <v>5000.618</v>
      </c>
      <c r="AJ78" s="10">
        <f t="shared" si="7"/>
        <v>4869.524</v>
      </c>
      <c r="AK78" s="10">
        <f t="shared" si="7"/>
        <v>4655.709000000001</v>
      </c>
      <c r="AL78" s="10">
        <f t="shared" si="7"/>
        <v>4213.346</v>
      </c>
      <c r="AM78" s="10">
        <f t="shared" si="7"/>
        <v>3784.4870000000005</v>
      </c>
      <c r="AN78" s="10">
        <f t="shared" si="7"/>
        <v>3602.5060000000003</v>
      </c>
      <c r="AO78" s="10">
        <f t="shared" si="7"/>
        <v>3666.9169999999995</v>
      </c>
      <c r="AP78" s="10">
        <f t="shared" si="7"/>
        <v>3753.5709999999995</v>
      </c>
      <c r="AQ78" s="10">
        <f t="shared" si="7"/>
        <v>3844.362</v>
      </c>
      <c r="AR78" s="10">
        <f t="shared" si="7"/>
        <v>3846.625</v>
      </c>
      <c r="AS78" s="10">
        <f t="shared" si="7"/>
        <v>3800.7549999999997</v>
      </c>
      <c r="AT78" s="10">
        <f t="shared" si="7"/>
        <v>3721.7509999999997</v>
      </c>
      <c r="AU78" s="10">
        <f t="shared" si="7"/>
        <v>3735.08</v>
      </c>
      <c r="AV78" s="10">
        <f t="shared" si="7"/>
        <v>3786.738</v>
      </c>
      <c r="AW78" s="10">
        <f t="shared" si="7"/>
        <v>3788.785</v>
      </c>
      <c r="AX78" s="10">
        <f t="shared" si="7"/>
        <v>3802.8720000000003</v>
      </c>
      <c r="AY78" s="10">
        <f t="shared" si="7"/>
        <v>3840.6939999999995</v>
      </c>
      <c r="AZ78" s="10">
        <f t="shared" si="7"/>
        <v>3835.742</v>
      </c>
      <c r="BA78" s="10">
        <f t="shared" si="7"/>
        <v>3852.747</v>
      </c>
      <c r="BB78" s="10">
        <f t="shared" si="7"/>
        <v>3889.068</v>
      </c>
      <c r="BC78" s="10">
        <f t="shared" si="7"/>
        <v>3923.673</v>
      </c>
      <c r="BD78" s="10">
        <f t="shared" si="7"/>
        <v>3982.459</v>
      </c>
      <c r="BE78" s="10">
        <f t="shared" si="7"/>
        <v>4217.832</v>
      </c>
      <c r="BF78" s="10">
        <f t="shared" si="7"/>
        <v>4447.777999999999</v>
      </c>
      <c r="BG78" s="10">
        <f t="shared" si="7"/>
        <v>4593.062</v>
      </c>
      <c r="BH78" s="10">
        <f t="shared" si="7"/>
        <v>4666.047</v>
      </c>
      <c r="BI78" s="10">
        <f t="shared" si="7"/>
        <v>4995.608</v>
      </c>
      <c r="BJ78" s="10">
        <f t="shared" si="7"/>
        <v>5232.014999999999</v>
      </c>
      <c r="BK78" s="10">
        <f t="shared" si="7"/>
        <v>5322.324999999999</v>
      </c>
      <c r="BL78" s="10">
        <f t="shared" si="7"/>
        <v>5595.691</v>
      </c>
    </row>
    <row r="79" spans="1:64" ht="15">
      <c r="A79" s="2" t="s">
        <v>63</v>
      </c>
      <c r="B79" s="10">
        <f aca="true" t="shared" si="8" ref="B79:AG79">B26+B38+B46+B54</f>
        <v>265.046</v>
      </c>
      <c r="C79" s="10">
        <f t="shared" si="8"/>
        <v>301.26800000000003</v>
      </c>
      <c r="D79" s="10">
        <f t="shared" si="8"/>
        <v>354.5</v>
      </c>
      <c r="E79" s="10">
        <f t="shared" si="8"/>
        <v>386.931</v>
      </c>
      <c r="F79" s="10">
        <f t="shared" si="8"/>
        <v>406.408</v>
      </c>
      <c r="G79" s="10">
        <f t="shared" si="8"/>
        <v>418.164</v>
      </c>
      <c r="H79" s="10">
        <f t="shared" si="8"/>
        <v>429.192</v>
      </c>
      <c r="I79" s="10">
        <f t="shared" si="8"/>
        <v>438.3279999999999</v>
      </c>
      <c r="J79" s="10">
        <f t="shared" si="8"/>
        <v>452.44599999999997</v>
      </c>
      <c r="K79" s="10">
        <f t="shared" si="8"/>
        <v>469.73799999999994</v>
      </c>
      <c r="L79" s="10">
        <f t="shared" si="8"/>
        <v>462.678</v>
      </c>
      <c r="M79" s="10">
        <f t="shared" si="8"/>
        <v>507.88300000000004</v>
      </c>
      <c r="N79" s="10">
        <f t="shared" si="8"/>
        <v>483.2</v>
      </c>
      <c r="O79" s="10">
        <f t="shared" si="8"/>
        <v>529.1189999999999</v>
      </c>
      <c r="P79" s="10">
        <f t="shared" si="8"/>
        <v>514.9739999999999</v>
      </c>
      <c r="Q79" s="10">
        <f t="shared" si="8"/>
        <v>530.397</v>
      </c>
      <c r="R79" s="10">
        <f t="shared" si="8"/>
        <v>559.3009999999999</v>
      </c>
      <c r="S79" s="10">
        <f t="shared" si="8"/>
        <v>596.587</v>
      </c>
      <c r="T79" s="10">
        <f t="shared" si="8"/>
        <v>642.913</v>
      </c>
      <c r="U79" s="10">
        <f t="shared" si="8"/>
        <v>686.464</v>
      </c>
      <c r="V79" s="10">
        <f t="shared" si="8"/>
        <v>747.73</v>
      </c>
      <c r="W79" s="10">
        <f t="shared" si="8"/>
        <v>734.663</v>
      </c>
      <c r="X79" s="10">
        <f t="shared" si="8"/>
        <v>805.17</v>
      </c>
      <c r="Y79" s="10">
        <f t="shared" si="8"/>
        <v>825.9030000000001</v>
      </c>
      <c r="Z79" s="10">
        <f t="shared" si="8"/>
        <v>981.54</v>
      </c>
      <c r="AA79" s="10">
        <f t="shared" si="8"/>
        <v>1159.3529999999998</v>
      </c>
      <c r="AB79" s="10">
        <f t="shared" si="8"/>
        <v>1459.1960000000001</v>
      </c>
      <c r="AC79" s="10">
        <f t="shared" si="8"/>
        <v>1531.791</v>
      </c>
      <c r="AD79" s="10">
        <f t="shared" si="8"/>
        <v>1690.9809999999998</v>
      </c>
      <c r="AE79" s="10">
        <f t="shared" si="8"/>
        <v>1858.8449999999998</v>
      </c>
      <c r="AF79" s="10">
        <f t="shared" si="8"/>
        <v>2017.8</v>
      </c>
      <c r="AG79" s="10">
        <f t="shared" si="8"/>
        <v>2294.864</v>
      </c>
      <c r="AH79" s="10">
        <f aca="true" t="shared" si="9" ref="AH79:BL79">AH26+AH38+AH46+AH54</f>
        <v>2530.558</v>
      </c>
      <c r="AI79" s="10">
        <f t="shared" si="9"/>
        <v>2426.29</v>
      </c>
      <c r="AJ79" s="10">
        <f t="shared" si="9"/>
        <v>2413.634</v>
      </c>
      <c r="AK79" s="10">
        <f t="shared" si="9"/>
        <v>2353.813</v>
      </c>
      <c r="AL79" s="10">
        <f t="shared" si="9"/>
        <v>2163.828</v>
      </c>
      <c r="AM79" s="10">
        <f t="shared" si="9"/>
        <v>1955.7230000000002</v>
      </c>
      <c r="AN79" s="10">
        <f t="shared" si="9"/>
        <v>1791.299</v>
      </c>
      <c r="AO79" s="10">
        <f t="shared" si="9"/>
        <v>1928.8770000000002</v>
      </c>
      <c r="AP79" s="10">
        <f t="shared" si="9"/>
        <v>1980.507</v>
      </c>
      <c r="AQ79" s="10">
        <f t="shared" si="9"/>
        <v>2030.62</v>
      </c>
      <c r="AR79" s="10">
        <f t="shared" si="9"/>
        <v>2027.2520000000002</v>
      </c>
      <c r="AS79" s="10">
        <f t="shared" si="9"/>
        <v>1979.6039999999998</v>
      </c>
      <c r="AT79" s="10">
        <f t="shared" si="9"/>
        <v>1897.973</v>
      </c>
      <c r="AU79" s="10">
        <f t="shared" si="9"/>
        <v>1917.3220000000001</v>
      </c>
      <c r="AV79" s="10">
        <f t="shared" si="9"/>
        <v>1947.314</v>
      </c>
      <c r="AW79" s="10">
        <f t="shared" si="9"/>
        <v>1943.65</v>
      </c>
      <c r="AX79" s="10">
        <f t="shared" si="9"/>
        <v>1992.2380000000003</v>
      </c>
      <c r="AY79" s="10">
        <f t="shared" si="9"/>
        <v>2002.0150000000003</v>
      </c>
      <c r="AZ79" s="10">
        <f t="shared" si="9"/>
        <v>1993.5969999999998</v>
      </c>
      <c r="BA79" s="10">
        <f t="shared" si="9"/>
        <v>1989.618</v>
      </c>
      <c r="BB79" s="10">
        <f t="shared" si="9"/>
        <v>2011.445</v>
      </c>
      <c r="BC79" s="10">
        <f t="shared" si="9"/>
        <v>2033.409</v>
      </c>
      <c r="BD79" s="10">
        <f t="shared" si="9"/>
        <v>2057.345</v>
      </c>
      <c r="BE79" s="10">
        <f t="shared" si="9"/>
        <v>2195.4399999999996</v>
      </c>
      <c r="BF79" s="10">
        <f t="shared" si="9"/>
        <v>2334.633</v>
      </c>
      <c r="BG79" s="10">
        <f t="shared" si="9"/>
        <v>2404.207</v>
      </c>
      <c r="BH79" s="10">
        <f t="shared" si="9"/>
        <v>2427.471</v>
      </c>
      <c r="BI79" s="10">
        <f t="shared" si="9"/>
        <v>2599.547</v>
      </c>
      <c r="BJ79" s="10">
        <f t="shared" si="9"/>
        <v>2725.783</v>
      </c>
      <c r="BK79" s="10">
        <f t="shared" si="9"/>
        <v>2774.612</v>
      </c>
      <c r="BL79" s="10">
        <f t="shared" si="9"/>
        <v>2919.3769999999995</v>
      </c>
    </row>
    <row r="80" spans="1:64" ht="15">
      <c r="A80" s="2" t="s">
        <v>64</v>
      </c>
      <c r="B80" s="10">
        <f aca="true" t="shared" si="10" ref="B80:AG80">B27+B45+B55+B59+B61</f>
        <v>164.74099999999999</v>
      </c>
      <c r="C80" s="10">
        <f t="shared" si="10"/>
        <v>191.52499999999998</v>
      </c>
      <c r="D80" s="10">
        <f t="shared" si="10"/>
        <v>227.73499999999999</v>
      </c>
      <c r="E80" s="10">
        <f t="shared" si="10"/>
        <v>247.68800000000005</v>
      </c>
      <c r="F80" s="10">
        <f t="shared" si="10"/>
        <v>259.015</v>
      </c>
      <c r="G80" s="10">
        <f t="shared" si="10"/>
        <v>270.113</v>
      </c>
      <c r="H80" s="10">
        <f t="shared" si="10"/>
        <v>286.89599999999996</v>
      </c>
      <c r="I80" s="10">
        <f t="shared" si="10"/>
        <v>292.12</v>
      </c>
      <c r="J80" s="10">
        <f t="shared" si="10"/>
        <v>305.63</v>
      </c>
      <c r="K80" s="10">
        <f t="shared" si="10"/>
        <v>320.23299999999995</v>
      </c>
      <c r="L80" s="10">
        <f t="shared" si="10"/>
        <v>338.65</v>
      </c>
      <c r="M80" s="10">
        <f t="shared" si="10"/>
        <v>337.905</v>
      </c>
      <c r="N80" s="10">
        <f t="shared" si="10"/>
        <v>342.39500000000004</v>
      </c>
      <c r="O80" s="10">
        <f t="shared" si="10"/>
        <v>358.023</v>
      </c>
      <c r="P80" s="10">
        <f t="shared" si="10"/>
        <v>363.926</v>
      </c>
      <c r="Q80" s="10">
        <f t="shared" si="10"/>
        <v>377.992</v>
      </c>
      <c r="R80" s="10">
        <f t="shared" si="10"/>
        <v>388.854</v>
      </c>
      <c r="S80" s="10">
        <f t="shared" si="10"/>
        <v>418.52900000000005</v>
      </c>
      <c r="T80" s="10">
        <f t="shared" si="10"/>
        <v>443.605</v>
      </c>
      <c r="U80" s="10">
        <f t="shared" si="10"/>
        <v>472.246</v>
      </c>
      <c r="V80" s="10">
        <f t="shared" si="10"/>
        <v>504.39</v>
      </c>
      <c r="W80" s="10">
        <f t="shared" si="10"/>
        <v>523.59</v>
      </c>
      <c r="X80" s="10">
        <f t="shared" si="10"/>
        <v>581.384</v>
      </c>
      <c r="Y80" s="10">
        <f t="shared" si="10"/>
        <v>585.013</v>
      </c>
      <c r="Z80" s="10">
        <f t="shared" si="10"/>
        <v>654.584</v>
      </c>
      <c r="AA80" s="10">
        <f t="shared" si="10"/>
        <v>762.184</v>
      </c>
      <c r="AB80" s="10">
        <f t="shared" si="10"/>
        <v>888.2060000000001</v>
      </c>
      <c r="AC80" s="10">
        <f t="shared" si="10"/>
        <v>1026.842</v>
      </c>
      <c r="AD80" s="10">
        <f t="shared" si="10"/>
        <v>1155.568</v>
      </c>
      <c r="AE80" s="10">
        <f t="shared" si="10"/>
        <v>1231.422</v>
      </c>
      <c r="AF80" s="10">
        <f t="shared" si="10"/>
        <v>1462.5</v>
      </c>
      <c r="AG80" s="10">
        <f t="shared" si="10"/>
        <v>1651.6900000000003</v>
      </c>
      <c r="AH80" s="10">
        <f aca="true" t="shared" si="11" ref="AH80:BL80">AH27+AH45+AH55+AH59+AH61</f>
        <v>1841.0220000000002</v>
      </c>
      <c r="AI80" s="10">
        <f t="shared" si="11"/>
        <v>1909.166</v>
      </c>
      <c r="AJ80" s="10">
        <f t="shared" si="11"/>
        <v>1903.0829999999999</v>
      </c>
      <c r="AK80" s="10">
        <f t="shared" si="11"/>
        <v>1879.76</v>
      </c>
      <c r="AL80" s="10">
        <f t="shared" si="11"/>
        <v>1760.0989999999997</v>
      </c>
      <c r="AM80" s="10">
        <f t="shared" si="11"/>
        <v>1618.0280000000002</v>
      </c>
      <c r="AN80" s="10">
        <f t="shared" si="11"/>
        <v>1656.8960000000002</v>
      </c>
      <c r="AO80" s="10">
        <f t="shared" si="11"/>
        <v>1546.6609999999998</v>
      </c>
      <c r="AP80" s="10">
        <f t="shared" si="11"/>
        <v>1580.3429999999998</v>
      </c>
      <c r="AQ80" s="10">
        <f t="shared" si="11"/>
        <v>1556.89</v>
      </c>
      <c r="AR80" s="10">
        <f t="shared" si="11"/>
        <v>1556.373</v>
      </c>
      <c r="AS80" s="10">
        <f t="shared" si="11"/>
        <v>1542.41</v>
      </c>
      <c r="AT80" s="10">
        <f t="shared" si="11"/>
        <v>1549.8549999999998</v>
      </c>
      <c r="AU80" s="10">
        <f t="shared" si="11"/>
        <v>1541.7030000000002</v>
      </c>
      <c r="AV80" s="10">
        <f t="shared" si="11"/>
        <v>1570.623</v>
      </c>
      <c r="AW80" s="10">
        <f t="shared" si="11"/>
        <v>1592.23</v>
      </c>
      <c r="AX80" s="10">
        <f t="shared" si="11"/>
        <v>1655.6989999999998</v>
      </c>
      <c r="AY80" s="10">
        <f t="shared" si="11"/>
        <v>1668.336</v>
      </c>
      <c r="AZ80" s="10">
        <f t="shared" si="11"/>
        <v>1687.423</v>
      </c>
      <c r="BA80" s="10">
        <f t="shared" si="11"/>
        <v>1698.746</v>
      </c>
      <c r="BB80" s="10">
        <f t="shared" si="11"/>
        <v>1727.166</v>
      </c>
      <c r="BC80" s="10">
        <f t="shared" si="11"/>
        <v>1747.406</v>
      </c>
      <c r="BD80" s="10">
        <f t="shared" si="11"/>
        <v>1790.42</v>
      </c>
      <c r="BE80" s="10">
        <f t="shared" si="11"/>
        <v>1908.393</v>
      </c>
      <c r="BF80" s="10">
        <f t="shared" si="11"/>
        <v>2024.527</v>
      </c>
      <c r="BG80" s="10">
        <f t="shared" si="11"/>
        <v>2095.084</v>
      </c>
      <c r="BH80" s="10">
        <f t="shared" si="11"/>
        <v>2127.7140000000004</v>
      </c>
      <c r="BI80" s="10">
        <f t="shared" si="11"/>
        <v>2259.989</v>
      </c>
      <c r="BJ80" s="10">
        <f t="shared" si="11"/>
        <v>2357.056</v>
      </c>
      <c r="BK80" s="10">
        <f t="shared" si="11"/>
        <v>2396.403</v>
      </c>
      <c r="BL80" s="10">
        <f t="shared" si="11"/>
        <v>2509.25</v>
      </c>
    </row>
    <row r="81" spans="1:64" ht="15">
      <c r="A81" s="2" t="s">
        <v>65</v>
      </c>
      <c r="B81" s="10">
        <f aca="true" t="shared" si="12" ref="B81:AG81">B10+B18+B19+B52</f>
        <v>96.744</v>
      </c>
      <c r="C81" s="10">
        <f t="shared" si="12"/>
        <v>113.63000000000001</v>
      </c>
      <c r="D81" s="10">
        <f t="shared" si="12"/>
        <v>135.825</v>
      </c>
      <c r="E81" s="10">
        <f t="shared" si="12"/>
        <v>147.17</v>
      </c>
      <c r="F81" s="10">
        <f t="shared" si="12"/>
        <v>156.277</v>
      </c>
      <c r="G81" s="10">
        <f t="shared" si="12"/>
        <v>168.16299999999998</v>
      </c>
      <c r="H81" s="10">
        <f t="shared" si="12"/>
        <v>173.075</v>
      </c>
      <c r="I81" s="10">
        <f t="shared" si="12"/>
        <v>173.69299999999998</v>
      </c>
      <c r="J81" s="10">
        <f t="shared" si="12"/>
        <v>182.594</v>
      </c>
      <c r="K81" s="10">
        <f t="shared" si="12"/>
        <v>189.647</v>
      </c>
      <c r="L81" s="10">
        <f t="shared" si="12"/>
        <v>203.88500000000002</v>
      </c>
      <c r="M81" s="10">
        <f t="shared" si="12"/>
        <v>203.391</v>
      </c>
      <c r="N81" s="10">
        <f t="shared" si="12"/>
        <v>204.821</v>
      </c>
      <c r="O81" s="10">
        <f t="shared" si="12"/>
        <v>212.189</v>
      </c>
      <c r="P81" s="10">
        <f t="shared" si="12"/>
        <v>226.20900000000003</v>
      </c>
      <c r="Q81" s="10">
        <f t="shared" si="12"/>
        <v>233.67700000000002</v>
      </c>
      <c r="R81" s="10">
        <f t="shared" si="12"/>
        <v>244.11599999999999</v>
      </c>
      <c r="S81" s="10">
        <f t="shared" si="12"/>
        <v>252.26500000000001</v>
      </c>
      <c r="T81" s="10">
        <f t="shared" si="12"/>
        <v>269.596</v>
      </c>
      <c r="U81" s="10">
        <f t="shared" si="12"/>
        <v>293.40000000000003</v>
      </c>
      <c r="V81" s="10">
        <f t="shared" si="12"/>
        <v>308.195</v>
      </c>
      <c r="W81" s="10">
        <f t="shared" si="12"/>
        <v>320.085</v>
      </c>
      <c r="X81" s="10">
        <f t="shared" si="12"/>
        <v>368.99699999999996</v>
      </c>
      <c r="Y81" s="10">
        <f t="shared" si="12"/>
        <v>385.274</v>
      </c>
      <c r="Z81" s="10">
        <f t="shared" si="12"/>
        <v>424.518</v>
      </c>
      <c r="AA81" s="10">
        <f t="shared" si="12"/>
        <v>514.933</v>
      </c>
      <c r="AB81" s="10">
        <f t="shared" si="12"/>
        <v>584.58</v>
      </c>
      <c r="AC81" s="10">
        <f t="shared" si="12"/>
        <v>648.188</v>
      </c>
      <c r="AD81" s="10">
        <f t="shared" si="12"/>
        <v>703.805</v>
      </c>
      <c r="AE81" s="10">
        <f t="shared" si="12"/>
        <v>830.0580000000001</v>
      </c>
      <c r="AF81" s="10">
        <f t="shared" si="12"/>
        <v>911.564</v>
      </c>
      <c r="AG81" s="10">
        <f t="shared" si="12"/>
        <v>999.008</v>
      </c>
      <c r="AH81" s="10">
        <f aca="true" t="shared" si="13" ref="AH81:BL81">AH10+AH18+AH19+AH52</f>
        <v>1079.962</v>
      </c>
      <c r="AI81" s="10">
        <f t="shared" si="13"/>
        <v>1024.267</v>
      </c>
      <c r="AJ81" s="10">
        <f t="shared" si="13"/>
        <v>1006.857</v>
      </c>
      <c r="AK81" s="10">
        <f t="shared" si="13"/>
        <v>989.574</v>
      </c>
      <c r="AL81" s="10">
        <f t="shared" si="13"/>
        <v>929.905</v>
      </c>
      <c r="AM81" s="10">
        <f t="shared" si="13"/>
        <v>858.847</v>
      </c>
      <c r="AN81" s="10">
        <f t="shared" si="13"/>
        <v>881.7</v>
      </c>
      <c r="AO81" s="10">
        <f t="shared" si="13"/>
        <v>840.9159999999999</v>
      </c>
      <c r="AP81" s="10">
        <f t="shared" si="13"/>
        <v>861.649</v>
      </c>
      <c r="AQ81" s="10">
        <f t="shared" si="13"/>
        <v>844.4319999999999</v>
      </c>
      <c r="AR81" s="10">
        <f t="shared" si="13"/>
        <v>854.29</v>
      </c>
      <c r="AS81" s="10">
        <f t="shared" si="13"/>
        <v>831.419</v>
      </c>
      <c r="AT81" s="10">
        <f t="shared" si="13"/>
        <v>856.73</v>
      </c>
      <c r="AU81" s="10">
        <f t="shared" si="13"/>
        <v>865.927</v>
      </c>
      <c r="AV81" s="10">
        <f t="shared" si="13"/>
        <v>882.8000000000001</v>
      </c>
      <c r="AW81" s="10">
        <f t="shared" si="13"/>
        <v>889.076</v>
      </c>
      <c r="AX81" s="10">
        <f t="shared" si="13"/>
        <v>893.2779999999999</v>
      </c>
      <c r="AY81" s="10">
        <f t="shared" si="13"/>
        <v>905.58</v>
      </c>
      <c r="AZ81" s="10">
        <f t="shared" si="13"/>
        <v>909.4849999999999</v>
      </c>
      <c r="BA81" s="10">
        <f t="shared" si="13"/>
        <v>921.097</v>
      </c>
      <c r="BB81" s="10">
        <f t="shared" si="13"/>
        <v>941.341</v>
      </c>
      <c r="BC81" s="10">
        <f t="shared" si="13"/>
        <v>956.2370000000001</v>
      </c>
      <c r="BD81" s="10">
        <f t="shared" si="13"/>
        <v>978.582</v>
      </c>
      <c r="BE81" s="10">
        <f t="shared" si="13"/>
        <v>1028.641</v>
      </c>
      <c r="BF81" s="10">
        <f t="shared" si="13"/>
        <v>1080.915</v>
      </c>
      <c r="BG81" s="10">
        <f t="shared" si="13"/>
        <v>1112.449</v>
      </c>
      <c r="BH81" s="10">
        <f t="shared" si="13"/>
        <v>1147.6190000000001</v>
      </c>
      <c r="BI81" s="10">
        <f t="shared" si="13"/>
        <v>1222.4850000000001</v>
      </c>
      <c r="BJ81" s="10">
        <f t="shared" si="13"/>
        <v>1272.654</v>
      </c>
      <c r="BK81" s="10">
        <f t="shared" si="13"/>
        <v>1295.334</v>
      </c>
      <c r="BL81" s="10">
        <f t="shared" si="13"/>
        <v>1354.25</v>
      </c>
    </row>
    <row r="82" spans="1:64" ht="15">
      <c r="A82" s="2" t="s">
        <v>66</v>
      </c>
      <c r="B82" s="10">
        <f aca="true" t="shared" si="14" ref="B82:AG82">B13+B28+B35</f>
        <v>77.97999999999999</v>
      </c>
      <c r="C82" s="10">
        <f t="shared" si="14"/>
        <v>93.114</v>
      </c>
      <c r="D82" s="10">
        <f t="shared" si="14"/>
        <v>111.49</v>
      </c>
      <c r="E82" s="10">
        <f t="shared" si="14"/>
        <v>118.642</v>
      </c>
      <c r="F82" s="10">
        <f t="shared" si="14"/>
        <v>126.368</v>
      </c>
      <c r="G82" s="10">
        <f t="shared" si="14"/>
        <v>129.52</v>
      </c>
      <c r="H82" s="10">
        <f t="shared" si="14"/>
        <v>133.704</v>
      </c>
      <c r="I82" s="10">
        <f t="shared" si="14"/>
        <v>134.63400000000001</v>
      </c>
      <c r="J82" s="10">
        <f t="shared" si="14"/>
        <v>141.16</v>
      </c>
      <c r="K82" s="10">
        <f t="shared" si="14"/>
        <v>146.76299999999998</v>
      </c>
      <c r="L82" s="10">
        <f t="shared" si="14"/>
        <v>169.513</v>
      </c>
      <c r="M82" s="10">
        <f t="shared" si="14"/>
        <v>170.329</v>
      </c>
      <c r="N82" s="10">
        <f t="shared" si="14"/>
        <v>177.91199999999998</v>
      </c>
      <c r="O82" s="10">
        <f t="shared" si="14"/>
        <v>192.32600000000002</v>
      </c>
      <c r="P82" s="10">
        <f t="shared" si="14"/>
        <v>209.92399999999998</v>
      </c>
      <c r="Q82" s="10">
        <f t="shared" si="14"/>
        <v>225.82300000000004</v>
      </c>
      <c r="R82" s="10">
        <f t="shared" si="14"/>
        <v>228.474</v>
      </c>
      <c r="S82" s="10">
        <f t="shared" si="14"/>
        <v>245.81300000000005</v>
      </c>
      <c r="T82" s="10">
        <f t="shared" si="14"/>
        <v>263.906</v>
      </c>
      <c r="U82" s="10">
        <f t="shared" si="14"/>
        <v>281.518</v>
      </c>
      <c r="V82" s="10">
        <f t="shared" si="14"/>
        <v>292.532</v>
      </c>
      <c r="W82" s="10">
        <f t="shared" si="14"/>
        <v>315.52700000000004</v>
      </c>
      <c r="X82" s="10">
        <f t="shared" si="14"/>
        <v>338.21</v>
      </c>
      <c r="Y82" s="10">
        <f t="shared" si="14"/>
        <v>364.386</v>
      </c>
      <c r="Z82" s="10">
        <f t="shared" si="14"/>
        <v>385.46299999999997</v>
      </c>
      <c r="AA82" s="10">
        <f t="shared" si="14"/>
        <v>482.221</v>
      </c>
      <c r="AB82" s="10">
        <f t="shared" si="14"/>
        <v>506.135</v>
      </c>
      <c r="AC82" s="10">
        <f t="shared" si="14"/>
        <v>571.4639999999999</v>
      </c>
      <c r="AD82" s="10">
        <f t="shared" si="14"/>
        <v>624.925</v>
      </c>
      <c r="AE82" s="10">
        <f t="shared" si="14"/>
        <v>722.5360000000001</v>
      </c>
      <c r="AF82" s="10">
        <f t="shared" si="14"/>
        <v>817.929</v>
      </c>
      <c r="AG82" s="10">
        <f t="shared" si="14"/>
        <v>879.0139999999999</v>
      </c>
      <c r="AH82" s="10">
        <f aca="true" t="shared" si="15" ref="AH82:BL82">AH13+AH28+AH35</f>
        <v>987.127</v>
      </c>
      <c r="AI82" s="10">
        <f t="shared" si="15"/>
        <v>958.878</v>
      </c>
      <c r="AJ82" s="10">
        <f t="shared" si="15"/>
        <v>933.607</v>
      </c>
      <c r="AK82" s="10">
        <f t="shared" si="15"/>
        <v>914.642</v>
      </c>
      <c r="AL82" s="10">
        <f t="shared" si="15"/>
        <v>835.229</v>
      </c>
      <c r="AM82" s="10">
        <f t="shared" si="15"/>
        <v>740.806</v>
      </c>
      <c r="AN82" s="10">
        <f t="shared" si="15"/>
        <v>723.903</v>
      </c>
      <c r="AO82" s="10">
        <f t="shared" si="15"/>
        <v>683.7570000000001</v>
      </c>
      <c r="AP82" s="10">
        <f t="shared" si="15"/>
        <v>699.467</v>
      </c>
      <c r="AQ82" s="10">
        <f t="shared" si="15"/>
        <v>701.136</v>
      </c>
      <c r="AR82" s="10">
        <f t="shared" si="15"/>
        <v>695.7719999999999</v>
      </c>
      <c r="AS82" s="10">
        <f t="shared" si="15"/>
        <v>672.015</v>
      </c>
      <c r="AT82" s="10">
        <f t="shared" si="15"/>
        <v>689.35</v>
      </c>
      <c r="AU82" s="10">
        <f t="shared" si="15"/>
        <v>693.9180000000001</v>
      </c>
      <c r="AV82" s="10">
        <f t="shared" si="15"/>
        <v>713.05</v>
      </c>
      <c r="AW82" s="10">
        <f t="shared" si="15"/>
        <v>722.0310000000001</v>
      </c>
      <c r="AX82" s="10">
        <f t="shared" si="15"/>
        <v>743.268</v>
      </c>
      <c r="AY82" s="10">
        <f t="shared" si="15"/>
        <v>753.176</v>
      </c>
      <c r="AZ82" s="10">
        <f t="shared" si="15"/>
        <v>752.405</v>
      </c>
      <c r="BA82" s="10">
        <f t="shared" si="15"/>
        <v>753.2800000000001</v>
      </c>
      <c r="BB82" s="10">
        <f t="shared" si="15"/>
        <v>763.348</v>
      </c>
      <c r="BC82" s="10">
        <f t="shared" si="15"/>
        <v>771.2270000000001</v>
      </c>
      <c r="BD82" s="10">
        <f t="shared" si="15"/>
        <v>785.454</v>
      </c>
      <c r="BE82" s="10">
        <f t="shared" si="15"/>
        <v>837.4929999999999</v>
      </c>
      <c r="BF82" s="10">
        <f t="shared" si="15"/>
        <v>891.024</v>
      </c>
      <c r="BG82" s="10">
        <f t="shared" si="15"/>
        <v>917.407</v>
      </c>
      <c r="BH82" s="10">
        <f t="shared" si="15"/>
        <v>936.572</v>
      </c>
      <c r="BI82" s="10">
        <f t="shared" si="15"/>
        <v>999.577</v>
      </c>
      <c r="BJ82" s="10">
        <f t="shared" si="15"/>
        <v>1045.106</v>
      </c>
      <c r="BK82" s="10">
        <f t="shared" si="15"/>
        <v>1062.556</v>
      </c>
      <c r="BL82" s="10">
        <f t="shared" si="15"/>
        <v>1114.476</v>
      </c>
    </row>
    <row r="83" spans="1:64" ht="15">
      <c r="A83" s="2" t="s">
        <v>67</v>
      </c>
      <c r="B83" s="10">
        <f aca="true" t="shared" si="16" ref="B83:AG83">B48+B56</f>
        <v>163.06799999999998</v>
      </c>
      <c r="C83" s="10">
        <f t="shared" si="16"/>
        <v>186.32100000000003</v>
      </c>
      <c r="D83" s="10">
        <f t="shared" si="16"/>
        <v>218.83700000000002</v>
      </c>
      <c r="E83" s="10">
        <f t="shared" si="16"/>
        <v>236.406</v>
      </c>
      <c r="F83" s="10">
        <f t="shared" si="16"/>
        <v>246.26000000000002</v>
      </c>
      <c r="G83" s="10">
        <f t="shared" si="16"/>
        <v>252.48199999999997</v>
      </c>
      <c r="H83" s="10">
        <f t="shared" si="16"/>
        <v>253.344</v>
      </c>
      <c r="I83" s="10">
        <f t="shared" si="16"/>
        <v>257.14300000000003</v>
      </c>
      <c r="J83" s="10">
        <f t="shared" si="16"/>
        <v>274.602</v>
      </c>
      <c r="K83" s="10">
        <f t="shared" si="16"/>
        <v>285.082</v>
      </c>
      <c r="L83" s="10">
        <f t="shared" si="16"/>
        <v>289.628</v>
      </c>
      <c r="M83" s="10">
        <f t="shared" si="16"/>
        <v>298.924</v>
      </c>
      <c r="N83" s="10">
        <f t="shared" si="16"/>
        <v>297.681</v>
      </c>
      <c r="O83" s="10">
        <f t="shared" si="16"/>
        <v>301.21000000000004</v>
      </c>
      <c r="P83" s="10">
        <f t="shared" si="16"/>
        <v>307.586</v>
      </c>
      <c r="Q83" s="10">
        <f t="shared" si="16"/>
        <v>317.424</v>
      </c>
      <c r="R83" s="10">
        <f t="shared" si="16"/>
        <v>335.731</v>
      </c>
      <c r="S83" s="10">
        <f t="shared" si="16"/>
        <v>352.574</v>
      </c>
      <c r="T83" s="10">
        <f t="shared" si="16"/>
        <v>375.768</v>
      </c>
      <c r="U83" s="10">
        <f t="shared" si="16"/>
        <v>410.592</v>
      </c>
      <c r="V83" s="10">
        <f t="shared" si="16"/>
        <v>434.58400000000006</v>
      </c>
      <c r="W83" s="10">
        <f t="shared" si="16"/>
        <v>447.392</v>
      </c>
      <c r="X83" s="10">
        <f t="shared" si="16"/>
        <v>446.675</v>
      </c>
      <c r="Y83" s="10">
        <f t="shared" si="16"/>
        <v>506.055</v>
      </c>
      <c r="Z83" s="10">
        <f t="shared" si="16"/>
        <v>589.8910000000001</v>
      </c>
      <c r="AA83" s="10">
        <f t="shared" si="16"/>
        <v>658.0989999999999</v>
      </c>
      <c r="AB83" s="10">
        <f t="shared" si="16"/>
        <v>780.375</v>
      </c>
      <c r="AC83" s="10">
        <f t="shared" si="16"/>
        <v>842.309</v>
      </c>
      <c r="AD83" s="10">
        <f t="shared" si="16"/>
        <v>961.2090000000001</v>
      </c>
      <c r="AE83" s="10">
        <f t="shared" si="16"/>
        <v>1049.717</v>
      </c>
      <c r="AF83" s="10">
        <f t="shared" si="16"/>
        <v>1156.414</v>
      </c>
      <c r="AG83" s="10">
        <f t="shared" si="16"/>
        <v>1260.4450000000002</v>
      </c>
      <c r="AH83" s="10">
        <f aca="true" t="shared" si="17" ref="AH83:BL83">AH48+AH56</f>
        <v>1330.078</v>
      </c>
      <c r="AI83" s="10">
        <f t="shared" si="17"/>
        <v>1494.8709999999999</v>
      </c>
      <c r="AJ83" s="10">
        <f t="shared" si="17"/>
        <v>1519.495</v>
      </c>
      <c r="AK83" s="10">
        <f t="shared" si="17"/>
        <v>1556.9140000000002</v>
      </c>
      <c r="AL83" s="10">
        <f t="shared" si="17"/>
        <v>1473.62</v>
      </c>
      <c r="AM83" s="10">
        <f t="shared" si="17"/>
        <v>1313.1219999999998</v>
      </c>
      <c r="AN83" s="10">
        <f t="shared" si="17"/>
        <v>1410.417</v>
      </c>
      <c r="AO83" s="10">
        <f t="shared" si="17"/>
        <v>1331.591</v>
      </c>
      <c r="AP83" s="10">
        <f t="shared" si="17"/>
        <v>1358.891</v>
      </c>
      <c r="AQ83" s="10">
        <f t="shared" si="17"/>
        <v>1359.6200000000001</v>
      </c>
      <c r="AR83" s="10">
        <f t="shared" si="17"/>
        <v>1380.284</v>
      </c>
      <c r="AS83" s="10">
        <f t="shared" si="17"/>
        <v>1359.703</v>
      </c>
      <c r="AT83" s="10">
        <f t="shared" si="17"/>
        <v>1431.949</v>
      </c>
      <c r="AU83" s="10">
        <f t="shared" si="17"/>
        <v>1460.468</v>
      </c>
      <c r="AV83" s="10">
        <f t="shared" si="17"/>
        <v>1498.667</v>
      </c>
      <c r="AW83" s="10">
        <f t="shared" si="17"/>
        <v>1526.4470000000001</v>
      </c>
      <c r="AX83" s="10">
        <f t="shared" si="17"/>
        <v>1553.347</v>
      </c>
      <c r="AY83" s="10">
        <f t="shared" si="17"/>
        <v>1587.506</v>
      </c>
      <c r="AZ83" s="10">
        <f t="shared" si="17"/>
        <v>1606.6240000000003</v>
      </c>
      <c r="BA83" s="10">
        <f t="shared" si="17"/>
        <v>1622.5900000000001</v>
      </c>
      <c r="BB83" s="10">
        <f t="shared" si="17"/>
        <v>1657.7939999999999</v>
      </c>
      <c r="BC83" s="10">
        <f t="shared" si="17"/>
        <v>1693.7340000000002</v>
      </c>
      <c r="BD83" s="10">
        <f t="shared" si="17"/>
        <v>1727.516</v>
      </c>
      <c r="BE83" s="10">
        <f t="shared" si="17"/>
        <v>1843.635</v>
      </c>
      <c r="BF83" s="10">
        <f t="shared" si="17"/>
        <v>1962.6999999999998</v>
      </c>
      <c r="BG83" s="10">
        <f t="shared" si="17"/>
        <v>2018.3310000000001</v>
      </c>
      <c r="BH83" s="10">
        <f t="shared" si="17"/>
        <v>2067.723</v>
      </c>
      <c r="BI83" s="10">
        <f t="shared" si="17"/>
        <v>2202.993</v>
      </c>
      <c r="BJ83" s="10">
        <f t="shared" si="17"/>
        <v>2304.919</v>
      </c>
      <c r="BK83" s="10">
        <f t="shared" si="17"/>
        <v>2346.974</v>
      </c>
      <c r="BL83" s="10">
        <f t="shared" si="17"/>
        <v>2466.241</v>
      </c>
    </row>
    <row r="84" spans="1:64" ht="15">
      <c r="A84" s="2" t="s">
        <v>68</v>
      </c>
      <c r="B84" s="10">
        <f aca="true" t="shared" si="18" ref="B84:AG84">B12+B15+B22+B37+B39+B43+B57+B63</f>
        <v>131.75900000000001</v>
      </c>
      <c r="C84" s="10">
        <f t="shared" si="18"/>
        <v>150.75</v>
      </c>
      <c r="D84" s="10">
        <f t="shared" si="18"/>
        <v>178.216</v>
      </c>
      <c r="E84" s="10">
        <f t="shared" si="18"/>
        <v>194.56199999999998</v>
      </c>
      <c r="F84" s="10">
        <f t="shared" si="18"/>
        <v>204.029</v>
      </c>
      <c r="G84" s="10">
        <f t="shared" si="18"/>
        <v>210.468</v>
      </c>
      <c r="H84" s="10">
        <f t="shared" si="18"/>
        <v>216.67</v>
      </c>
      <c r="I84" s="10">
        <f t="shared" si="18"/>
        <v>219.77999999999997</v>
      </c>
      <c r="J84" s="10">
        <f t="shared" si="18"/>
        <v>228.57399999999996</v>
      </c>
      <c r="K84" s="10">
        <f t="shared" si="18"/>
        <v>237.9</v>
      </c>
      <c r="L84" s="10">
        <f t="shared" si="18"/>
        <v>251.25100000000003</v>
      </c>
      <c r="M84" s="10">
        <f t="shared" si="18"/>
        <v>253.74299999999997</v>
      </c>
      <c r="N84" s="10">
        <f t="shared" si="18"/>
        <v>255.66199999999998</v>
      </c>
      <c r="O84" s="10">
        <f t="shared" si="18"/>
        <v>263.037</v>
      </c>
      <c r="P84" s="10">
        <f t="shared" si="18"/>
        <v>271.303</v>
      </c>
      <c r="Q84" s="10">
        <f t="shared" si="18"/>
        <v>280.97900000000004</v>
      </c>
      <c r="R84" s="10">
        <f t="shared" si="18"/>
        <v>290.86699999999996</v>
      </c>
      <c r="S84" s="10">
        <f t="shared" si="18"/>
        <v>309.199</v>
      </c>
      <c r="T84" s="10">
        <f t="shared" si="18"/>
        <v>331.432</v>
      </c>
      <c r="U84" s="10">
        <f t="shared" si="18"/>
        <v>355.106</v>
      </c>
      <c r="V84" s="10">
        <f t="shared" si="18"/>
        <v>374.334</v>
      </c>
      <c r="W84" s="10">
        <f t="shared" si="18"/>
        <v>389.82800000000003</v>
      </c>
      <c r="X84" s="10">
        <f t="shared" si="18"/>
        <v>423.50800000000004</v>
      </c>
      <c r="Y84" s="10">
        <f t="shared" si="18"/>
        <v>455.092</v>
      </c>
      <c r="Z84" s="10">
        <f t="shared" si="18"/>
        <v>512.803</v>
      </c>
      <c r="AA84" s="10">
        <f t="shared" si="18"/>
        <v>611.819</v>
      </c>
      <c r="AB84" s="10">
        <f t="shared" si="18"/>
        <v>735.8590000000002</v>
      </c>
      <c r="AC84" s="10">
        <f t="shared" si="18"/>
        <v>817.9979999999999</v>
      </c>
      <c r="AD84" s="10">
        <f t="shared" si="18"/>
        <v>913.5219999999998</v>
      </c>
      <c r="AE84" s="10">
        <f t="shared" si="18"/>
        <v>976.2049999999998</v>
      </c>
      <c r="AF84" s="10">
        <f t="shared" si="18"/>
        <v>1114.494</v>
      </c>
      <c r="AG84" s="10">
        <f t="shared" si="18"/>
        <v>1234.079</v>
      </c>
      <c r="AH84" s="10">
        <f aca="true" t="shared" si="19" ref="AH84:BL84">AH12+AH15+AH22+AH37+AH39+AH43+AH57+AH63</f>
        <v>1360.2620000000002</v>
      </c>
      <c r="AI84" s="10">
        <f t="shared" si="19"/>
        <v>1299.5790000000002</v>
      </c>
      <c r="AJ84" s="10">
        <f t="shared" si="19"/>
        <v>1294.007</v>
      </c>
      <c r="AK84" s="10">
        <f t="shared" si="19"/>
        <v>1287.003</v>
      </c>
      <c r="AL84" s="10">
        <f t="shared" si="19"/>
        <v>1199.663</v>
      </c>
      <c r="AM84" s="10">
        <f t="shared" si="19"/>
        <v>1091.971</v>
      </c>
      <c r="AN84" s="10">
        <f t="shared" si="19"/>
        <v>1004.5450000000002</v>
      </c>
      <c r="AO84" s="10">
        <f t="shared" si="19"/>
        <v>1045.1080000000002</v>
      </c>
      <c r="AP84" s="10">
        <f t="shared" si="19"/>
        <v>1059.688</v>
      </c>
      <c r="AQ84" s="10">
        <f t="shared" si="19"/>
        <v>1056.295</v>
      </c>
      <c r="AR84" s="10">
        <f t="shared" si="19"/>
        <v>1054.109</v>
      </c>
      <c r="AS84" s="10">
        <f t="shared" si="19"/>
        <v>1021.934</v>
      </c>
      <c r="AT84" s="10">
        <f t="shared" si="19"/>
        <v>1083.077</v>
      </c>
      <c r="AU84" s="10">
        <f t="shared" si="19"/>
        <v>1128.111</v>
      </c>
      <c r="AV84" s="10">
        <f t="shared" si="19"/>
        <v>1158.356</v>
      </c>
      <c r="AW84" s="10">
        <f t="shared" si="19"/>
        <v>1183.746</v>
      </c>
      <c r="AX84" s="10">
        <f t="shared" si="19"/>
        <v>1186.2250000000001</v>
      </c>
      <c r="AY84" s="10">
        <f t="shared" si="19"/>
        <v>1219.527</v>
      </c>
      <c r="AZ84" s="10">
        <f t="shared" si="19"/>
        <v>1226.5590000000002</v>
      </c>
      <c r="BA84" s="10">
        <f t="shared" si="19"/>
        <v>1241.382</v>
      </c>
      <c r="BB84" s="10">
        <f t="shared" si="19"/>
        <v>1268.156</v>
      </c>
      <c r="BC84" s="10">
        <f t="shared" si="19"/>
        <v>1286.1680000000001</v>
      </c>
      <c r="BD84" s="10">
        <f t="shared" si="19"/>
        <v>1294.3600000000001</v>
      </c>
      <c r="BE84" s="10">
        <f t="shared" si="19"/>
        <v>1360.621</v>
      </c>
      <c r="BF84" s="10">
        <f t="shared" si="19"/>
        <v>1428.2459999999999</v>
      </c>
      <c r="BG84" s="10">
        <f t="shared" si="19"/>
        <v>1461.1170000000002</v>
      </c>
      <c r="BH84" s="10">
        <f t="shared" si="19"/>
        <v>1521.3359999999998</v>
      </c>
      <c r="BI84" s="10">
        <f t="shared" si="19"/>
        <v>1615.107</v>
      </c>
      <c r="BJ84" s="10">
        <f t="shared" si="19"/>
        <v>1684.963</v>
      </c>
      <c r="BK84" s="10">
        <f t="shared" si="19"/>
        <v>1713.7780000000002</v>
      </c>
      <c r="BL84" s="10">
        <f t="shared" si="19"/>
        <v>1798.2279999999998</v>
      </c>
    </row>
    <row r="85" spans="1:64" ht="15">
      <c r="A85" s="2" t="s">
        <v>69</v>
      </c>
      <c r="B85" s="10">
        <f aca="true" t="shared" si="20" ref="B85:L85">B14+B49+B60</f>
        <v>158.023</v>
      </c>
      <c r="C85" s="10">
        <f t="shared" si="20"/>
        <v>175.76500000000001</v>
      </c>
      <c r="D85" s="10">
        <f t="shared" si="20"/>
        <v>201.429</v>
      </c>
      <c r="E85" s="10">
        <f t="shared" si="20"/>
        <v>212.854</v>
      </c>
      <c r="F85" s="10">
        <f t="shared" si="20"/>
        <v>217.096</v>
      </c>
      <c r="G85" s="10">
        <f t="shared" si="20"/>
        <v>218.226</v>
      </c>
      <c r="H85" s="10">
        <f t="shared" si="20"/>
        <v>219.06099999999998</v>
      </c>
      <c r="I85" s="10">
        <f t="shared" si="20"/>
        <v>220.248</v>
      </c>
      <c r="J85" s="10">
        <f t="shared" si="20"/>
        <v>229.29500000000002</v>
      </c>
      <c r="K85" s="10">
        <f t="shared" si="20"/>
        <v>237.71999999999997</v>
      </c>
      <c r="L85" s="10">
        <f t="shared" si="20"/>
        <v>249.359</v>
      </c>
      <c r="M85" s="10">
        <f aca="true" t="shared" si="21" ref="M85:AR85">M11+M14+M21+M49+M60</f>
        <v>255.45400000000004</v>
      </c>
      <c r="N85" s="10">
        <f t="shared" si="21"/>
        <v>261.359</v>
      </c>
      <c r="O85" s="10">
        <f t="shared" si="21"/>
        <v>266.927</v>
      </c>
      <c r="P85" s="10">
        <f t="shared" si="21"/>
        <v>275.41900000000004</v>
      </c>
      <c r="Q85" s="10">
        <f t="shared" si="21"/>
        <v>284.76300000000003</v>
      </c>
      <c r="R85" s="10">
        <f t="shared" si="21"/>
        <v>293.783</v>
      </c>
      <c r="S85" s="10">
        <f t="shared" si="21"/>
        <v>305.895</v>
      </c>
      <c r="T85" s="10">
        <f t="shared" si="21"/>
        <v>320.25</v>
      </c>
      <c r="U85" s="10">
        <f t="shared" si="21"/>
        <v>342.00800000000004</v>
      </c>
      <c r="V85" s="10">
        <f t="shared" si="21"/>
        <v>361.37299999999993</v>
      </c>
      <c r="W85" s="10">
        <f t="shared" si="21"/>
        <v>370.803</v>
      </c>
      <c r="X85" s="10">
        <f t="shared" si="21"/>
        <v>394.814</v>
      </c>
      <c r="Y85" s="10">
        <f t="shared" si="21"/>
        <v>420.81600000000003</v>
      </c>
      <c r="Z85" s="10">
        <f t="shared" si="21"/>
        <v>470.24</v>
      </c>
      <c r="AA85" s="10">
        <f t="shared" si="21"/>
        <v>545.079</v>
      </c>
      <c r="AB85" s="10">
        <f t="shared" si="21"/>
        <v>655.538</v>
      </c>
      <c r="AC85" s="10">
        <f t="shared" si="21"/>
        <v>726.2139999999999</v>
      </c>
      <c r="AD85" s="10">
        <f t="shared" si="21"/>
        <v>804.8689999999999</v>
      </c>
      <c r="AE85" s="10">
        <f t="shared" si="21"/>
        <v>896.732</v>
      </c>
      <c r="AF85" s="10">
        <f t="shared" si="21"/>
        <v>1043.8200000000002</v>
      </c>
      <c r="AG85" s="10">
        <f t="shared" si="21"/>
        <v>1158.77</v>
      </c>
      <c r="AH85" s="10">
        <f t="shared" si="21"/>
        <v>1301.834</v>
      </c>
      <c r="AI85" s="10">
        <f t="shared" si="21"/>
        <v>1538.59</v>
      </c>
      <c r="AJ85" s="10">
        <f t="shared" si="21"/>
        <v>1543.973</v>
      </c>
      <c r="AK85" s="10">
        <f t="shared" si="21"/>
        <v>1539.554</v>
      </c>
      <c r="AL85" s="10">
        <f t="shared" si="21"/>
        <v>1467.1750000000002</v>
      </c>
      <c r="AM85" s="10">
        <f t="shared" si="21"/>
        <v>1355.8660000000002</v>
      </c>
      <c r="AN85" s="10">
        <f t="shared" si="21"/>
        <v>1300.902</v>
      </c>
      <c r="AO85" s="10">
        <f t="shared" si="21"/>
        <v>1304.513</v>
      </c>
      <c r="AP85" s="10">
        <f t="shared" si="21"/>
        <v>1345.638</v>
      </c>
      <c r="AQ85" s="10">
        <f t="shared" si="21"/>
        <v>1385.306</v>
      </c>
      <c r="AR85" s="10">
        <f t="shared" si="21"/>
        <v>1419.835</v>
      </c>
      <c r="AS85" s="10">
        <f aca="true" t="shared" si="22" ref="AS85:BL85">AS11+AS14+AS21+AS49+AS60</f>
        <v>1403.175</v>
      </c>
      <c r="AT85" s="10">
        <f t="shared" si="22"/>
        <v>1387.8709999999999</v>
      </c>
      <c r="AU85" s="10">
        <f t="shared" si="22"/>
        <v>1400.8429999999998</v>
      </c>
      <c r="AV85" s="10">
        <f t="shared" si="22"/>
        <v>1438.837</v>
      </c>
      <c r="AW85" s="10">
        <f t="shared" si="22"/>
        <v>1459.8</v>
      </c>
      <c r="AX85" s="10">
        <f t="shared" si="22"/>
        <v>1466.5149999999999</v>
      </c>
      <c r="AY85" s="10">
        <f t="shared" si="22"/>
        <v>1494.6299999999999</v>
      </c>
      <c r="AZ85" s="10">
        <f t="shared" si="22"/>
        <v>1491.71</v>
      </c>
      <c r="BA85" s="10">
        <f t="shared" si="22"/>
        <v>1491.4828934</v>
      </c>
      <c r="BB85" s="10">
        <f t="shared" si="22"/>
        <v>1511.5120253999999</v>
      </c>
      <c r="BC85" s="10">
        <f t="shared" si="22"/>
        <v>1527.3137794</v>
      </c>
      <c r="BD85" s="10">
        <f t="shared" si="22"/>
        <v>1526.4450000000002</v>
      </c>
      <c r="BE85" s="10">
        <f t="shared" si="22"/>
        <v>1615.46</v>
      </c>
      <c r="BF85" s="10">
        <f t="shared" si="22"/>
        <v>1710.243</v>
      </c>
      <c r="BG85" s="10">
        <f t="shared" si="22"/>
        <v>1745.5110000000002</v>
      </c>
      <c r="BH85" s="10">
        <f t="shared" si="22"/>
        <v>1780.5240000000003</v>
      </c>
      <c r="BI85" s="10">
        <f t="shared" si="22"/>
        <v>1904.4239999999998</v>
      </c>
      <c r="BJ85" s="10">
        <f t="shared" si="22"/>
        <v>1985.1050000000002</v>
      </c>
      <c r="BK85" s="10">
        <f t="shared" si="22"/>
        <v>2017.2749999999996</v>
      </c>
      <c r="BL85" s="10">
        <f t="shared" si="22"/>
        <v>2113.934</v>
      </c>
    </row>
    <row r="86" spans="1:6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ht="15">
      <c r="A87" s="2" t="s">
        <v>70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5">
      <c r="A89" s="2" t="s">
        <v>71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1:63" ht="15">
      <c r="A90" s="2" t="s">
        <v>72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5">
      <c r="A91" s="2" t="s">
        <v>73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ht="15">
      <c r="A92" s="2" t="s">
        <v>74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5">
      <c r="A93" s="2" t="s">
        <v>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ht="1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ht="15">
      <c r="A95" s="2" t="s">
        <v>77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5">
      <c r="A96" s="2" t="s">
        <v>78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5">
      <c r="A97" s="2" t="s">
        <v>79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5">
      <c r="A98" s="2" t="s">
        <v>80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5">
      <c r="A101" s="2" t="s">
        <v>81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5">
      <c r="A103" s="2" t="s">
        <v>82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5">
      <c r="A105" s="2" t="s">
        <v>83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5">
      <c r="A106" s="2" t="s">
        <v>84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5">
      <c r="A107" s="2" t="s">
        <v>85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5">
      <c r="A108" s="2" t="s">
        <v>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consumption, excluding operator dwellings</dc:title>
  <dc:subject>Agricltural economics</dc:subject>
  <dc:creator>Chris McGath</dc:creator>
  <cp:keywords>Capital consumption, excluding operator dwellings, farm income, production expenses</cp:keywords>
  <dc:description/>
  <cp:lastModifiedBy>Lenovo User</cp:lastModifiedBy>
  <dcterms:modified xsi:type="dcterms:W3CDTF">2012-08-28T02:27:45Z</dcterms:modified>
  <cp:category/>
  <cp:version/>
  <cp:contentType/>
  <cp:contentStatus/>
</cp:coreProperties>
</file>