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85" windowWidth="19200" windowHeight="12735" tabRatio="601" activeTab="0"/>
  </bookViews>
  <sheets>
    <sheet name="3-35" sheetId="1" r:id="rId1"/>
  </sheets>
  <definedNames/>
  <calcPr fullCalcOnLoad="1"/>
</workbook>
</file>

<file path=xl/sharedStrings.xml><?xml version="1.0" encoding="utf-8"?>
<sst xmlns="http://schemas.openxmlformats.org/spreadsheetml/2006/main" count="32" uniqueCount="19">
  <si>
    <t>Air, total</t>
  </si>
  <si>
    <t>Water, total</t>
  </si>
  <si>
    <t>Federal</t>
  </si>
  <si>
    <t>Highways, total</t>
  </si>
  <si>
    <t>Rail, total</t>
  </si>
  <si>
    <t xml:space="preserve">Numbers may not add to totals due to rounding. </t>
  </si>
  <si>
    <t>State and local</t>
  </si>
  <si>
    <t>TOTAL, all modes</t>
  </si>
  <si>
    <t>Transit, total</t>
  </si>
  <si>
    <r>
      <t>General support, total</t>
    </r>
    <r>
      <rPr>
        <b/>
        <vertAlign val="superscript"/>
        <sz val="11"/>
        <rFont val="Arial Narrow"/>
        <family val="2"/>
      </rPr>
      <t xml:space="preserve"> </t>
    </r>
  </si>
  <si>
    <t>NOTES</t>
  </si>
  <si>
    <t>Federal expenditures from own funds include all amounts of money paid out by the federal government including not only direct spending but also grants to state and local governments.  State and local expenditures from own funds include outlays of the state and local governments from all sources of funds excluding federal grants. </t>
  </si>
  <si>
    <t>SOURCE</t>
  </si>
  <si>
    <r>
      <t>KEY:</t>
    </r>
    <r>
      <rPr>
        <sz val="9"/>
        <rFont val="Arial"/>
        <family val="2"/>
      </rPr>
      <t xml:space="preserve">  R = revised.</t>
    </r>
  </si>
  <si>
    <r>
      <t>Pipeline, total</t>
    </r>
    <r>
      <rPr>
        <b/>
        <vertAlign val="superscript"/>
        <sz val="11"/>
        <rFont val="Arial Narrow"/>
        <family val="2"/>
      </rPr>
      <t xml:space="preserve"> </t>
    </r>
  </si>
  <si>
    <t xml:space="preserve">Local government outlays for highway are not included in 2007 due to lack of data. </t>
  </si>
  <si>
    <r>
      <t xml:space="preserve">U.S. Department of Transportation, Research and Innovative Technology Administration, Bureau of Transportation Statistics, </t>
    </r>
    <r>
      <rPr>
        <i/>
        <sz val="9"/>
        <rFont val="Arial"/>
        <family val="2"/>
      </rPr>
      <t>Government Transportation Financial Statistics 2009</t>
    </r>
    <r>
      <rPr>
        <sz val="9"/>
        <rFont val="Arial"/>
        <family val="2"/>
      </rPr>
      <t>.</t>
    </r>
  </si>
  <si>
    <t xml:space="preserve">Federal </t>
  </si>
  <si>
    <t>Table 3-35:  Transportation Expenditures by Mode and Level of Government from Own Funds, Fiscal Year (Current $ millions)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</si>
</sst>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quot;(R)&quot;\ #,##0;&quot;(R) -&quot;#,##0;&quot;(R) &quot;\ 0"/>
    <numFmt numFmtId="166" formatCode="#,##0.00000"/>
  </numFmts>
  <fonts count="49">
    <font>
      <sz val="10"/>
      <name val="Arial"/>
      <family val="0"/>
    </font>
    <font>
      <sz val="11"/>
      <color indexed="8"/>
      <name val="Calibri"/>
      <family val="2"/>
    </font>
    <font>
      <sz val="10"/>
      <name val="Helv"/>
      <family val="0"/>
    </font>
    <font>
      <b/>
      <sz val="10"/>
      <name val="Helv"/>
      <family val="0"/>
    </font>
    <font>
      <sz val="8"/>
      <name val="Helv"/>
      <family val="0"/>
    </font>
    <font>
      <b/>
      <sz val="14"/>
      <name val="Helv"/>
      <family val="0"/>
    </font>
    <font>
      <b/>
      <sz val="12"/>
      <name val="Helv"/>
      <family val="0"/>
    </font>
    <font>
      <b/>
      <sz val="12"/>
      <name val="Arial"/>
      <family val="2"/>
    </font>
    <font>
      <sz val="11"/>
      <name val="Arial Narrow"/>
      <family val="2"/>
    </font>
    <font>
      <b/>
      <sz val="11"/>
      <name val="Arial Narrow"/>
      <family val="2"/>
    </font>
    <font>
      <b/>
      <vertAlign val="superscript"/>
      <sz val="11"/>
      <name val="Arial Narrow"/>
      <family val="2"/>
    </font>
    <font>
      <sz val="9"/>
      <name val="Arial"/>
      <family val="2"/>
    </font>
    <font>
      <b/>
      <sz val="9"/>
      <name val="Arial"/>
      <family val="2"/>
    </font>
    <font>
      <i/>
      <sz val="9"/>
      <name val="Arial"/>
      <family val="2"/>
    </font>
    <font>
      <sz val="8"/>
      <name val="Arial"/>
      <family val="2"/>
    </font>
    <font>
      <sz val="1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thin"/>
    </border>
    <border>
      <left/>
      <right/>
      <top/>
      <bottom style="medium"/>
    </border>
    <border>
      <left/>
      <right/>
      <top style="medium"/>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2" fillId="0" borderId="3" applyNumberFormat="0">
      <alignment horizontal="right"/>
      <protection/>
    </xf>
    <xf numFmtId="0" fontId="37" fillId="0" borderId="0" applyNumberFormat="0" applyFill="0" applyBorder="0" applyAlignment="0" applyProtection="0"/>
    <xf numFmtId="0" fontId="38" fillId="29" borderId="0" applyNumberFormat="0" applyBorder="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3" fillId="0" borderId="3">
      <alignment horizontal="left"/>
      <protection/>
    </xf>
    <xf numFmtId="0" fontId="3" fillId="30" borderId="0">
      <alignment horizontal="centerContinuous" wrapText="1"/>
      <protection/>
    </xf>
    <xf numFmtId="0" fontId="42" fillId="31" borderId="1" applyNumberFormat="0" applyAlignment="0" applyProtection="0"/>
    <xf numFmtId="0" fontId="43" fillId="0" borderId="7" applyNumberFormat="0" applyFill="0" applyAlignment="0" applyProtection="0"/>
    <xf numFmtId="0" fontId="44" fillId="32" borderId="0" applyNumberFormat="0" applyBorder="0" applyAlignment="0" applyProtection="0"/>
    <xf numFmtId="0" fontId="0" fillId="33" borderId="8" applyNumberFormat="0" applyFont="0" applyAlignment="0" applyProtection="0"/>
    <xf numFmtId="0" fontId="45" fillId="27" borderId="9" applyNumberFormat="0" applyAlignment="0" applyProtection="0"/>
    <xf numFmtId="9" fontId="0" fillId="0" borderId="0" applyFont="0" applyFill="0" applyBorder="0" applyAlignment="0" applyProtection="0"/>
    <xf numFmtId="0" fontId="4" fillId="0" borderId="0">
      <alignment horizontal="right"/>
      <protection/>
    </xf>
    <xf numFmtId="0" fontId="46" fillId="0" borderId="0" applyNumberFormat="0" applyFill="0" applyBorder="0" applyAlignment="0" applyProtection="0"/>
    <xf numFmtId="0" fontId="5" fillId="0" borderId="0">
      <alignment horizontal="left" vertical="top"/>
      <protection/>
    </xf>
    <xf numFmtId="0" fontId="6" fillId="0" borderId="0">
      <alignment horizontal="left"/>
      <protection/>
    </xf>
    <xf numFmtId="0" fontId="47" fillId="0" borderId="10" applyNumberFormat="0" applyFill="0" applyAlignment="0" applyProtection="0"/>
    <xf numFmtId="0" fontId="48" fillId="0" borderId="0" applyNumberFormat="0" applyFill="0" applyBorder="0" applyAlignment="0" applyProtection="0"/>
  </cellStyleXfs>
  <cellXfs count="31">
    <xf numFmtId="0" fontId="0" fillId="0" borderId="0" xfId="0" applyAlignment="1">
      <alignment/>
    </xf>
    <xf numFmtId="0" fontId="8" fillId="0" borderId="0" xfId="0" applyFont="1" applyFill="1" applyBorder="1" applyAlignment="1">
      <alignment/>
    </xf>
    <xf numFmtId="0" fontId="0" fillId="0" borderId="0" xfId="0" applyFill="1" applyAlignment="1">
      <alignment/>
    </xf>
    <xf numFmtId="0" fontId="9" fillId="0" borderId="11" xfId="0" applyFont="1" applyFill="1" applyBorder="1" applyAlignment="1">
      <alignment horizontal="center"/>
    </xf>
    <xf numFmtId="0" fontId="9" fillId="0" borderId="0" xfId="0" applyFont="1" applyFill="1" applyBorder="1" applyAlignment="1">
      <alignment/>
    </xf>
    <xf numFmtId="0" fontId="8" fillId="0" borderId="12" xfId="0" applyFont="1" applyFill="1" applyBorder="1" applyAlignment="1">
      <alignment/>
    </xf>
    <xf numFmtId="0" fontId="9" fillId="0" borderId="0" xfId="54" applyFont="1" applyFill="1" applyBorder="1" applyAlignment="1">
      <alignment horizontal="left"/>
      <protection/>
    </xf>
    <xf numFmtId="3" fontId="9" fillId="0" borderId="0" xfId="0" applyNumberFormat="1" applyFont="1" applyFill="1" applyBorder="1" applyAlignment="1">
      <alignment horizontal="right"/>
    </xf>
    <xf numFmtId="3" fontId="8" fillId="0" borderId="0" xfId="0" applyNumberFormat="1" applyFont="1" applyFill="1" applyBorder="1" applyAlignment="1">
      <alignment horizontal="right"/>
    </xf>
    <xf numFmtId="3" fontId="8" fillId="0" borderId="0" xfId="0" applyNumberFormat="1" applyFont="1" applyFill="1" applyAlignment="1">
      <alignment/>
    </xf>
    <xf numFmtId="3" fontId="8" fillId="0" borderId="12" xfId="0" applyNumberFormat="1" applyFont="1" applyFill="1" applyBorder="1" applyAlignment="1">
      <alignment horizontal="right"/>
    </xf>
    <xf numFmtId="0" fontId="0" fillId="0" borderId="0" xfId="0" applyFill="1" applyBorder="1" applyAlignment="1">
      <alignment/>
    </xf>
    <xf numFmtId="1" fontId="8" fillId="0" borderId="0" xfId="0" applyNumberFormat="1" applyFont="1" applyFill="1" applyBorder="1" applyAlignment="1">
      <alignment horizontal="right"/>
    </xf>
    <xf numFmtId="0" fontId="9" fillId="0" borderId="11" xfId="0" applyNumberFormat="1" applyFont="1" applyFill="1" applyBorder="1" applyAlignment="1">
      <alignment horizontal="center"/>
    </xf>
    <xf numFmtId="0" fontId="8" fillId="0" borderId="0" xfId="0" applyFont="1" applyFill="1" applyAlignment="1">
      <alignment/>
    </xf>
    <xf numFmtId="3" fontId="0" fillId="0" borderId="0" xfId="0" applyNumberFormat="1" applyFill="1" applyAlignment="1">
      <alignment/>
    </xf>
    <xf numFmtId="1" fontId="0" fillId="0" borderId="0" xfId="0" applyNumberFormat="1" applyFill="1" applyAlignment="1">
      <alignment/>
    </xf>
    <xf numFmtId="166" fontId="0" fillId="0" borderId="0" xfId="0" applyNumberFormat="1" applyFill="1" applyAlignment="1">
      <alignment/>
    </xf>
    <xf numFmtId="165" fontId="9" fillId="0" borderId="0" xfId="0" applyNumberFormat="1" applyFont="1" applyFill="1" applyBorder="1" applyAlignment="1">
      <alignment horizontal="right"/>
    </xf>
    <xf numFmtId="165" fontId="8" fillId="0" borderId="0" xfId="0" applyNumberFormat="1" applyFont="1" applyFill="1" applyBorder="1" applyAlignment="1">
      <alignment horizontal="right"/>
    </xf>
    <xf numFmtId="0" fontId="7" fillId="0" borderId="12" xfId="0" applyFont="1" applyFill="1" applyBorder="1" applyAlignment="1">
      <alignment wrapText="1"/>
    </xf>
    <xf numFmtId="0" fontId="15" fillId="0" borderId="12" xfId="0" applyFont="1" applyFill="1" applyBorder="1" applyAlignment="1">
      <alignment wrapText="1"/>
    </xf>
    <xf numFmtId="0" fontId="15" fillId="0" borderId="12" xfId="0" applyFont="1" applyFill="1" applyBorder="1" applyAlignment="1">
      <alignment/>
    </xf>
    <xf numFmtId="0" fontId="12" fillId="0" borderId="0" xfId="0" applyFont="1" applyFill="1" applyAlignment="1">
      <alignment wrapText="1"/>
    </xf>
    <xf numFmtId="0" fontId="0" fillId="0" borderId="0" xfId="0" applyFont="1" applyFill="1" applyAlignment="1">
      <alignment wrapText="1"/>
    </xf>
    <xf numFmtId="0" fontId="11" fillId="0" borderId="0" xfId="0" applyFont="1" applyFill="1" applyAlignment="1">
      <alignment wrapText="1"/>
    </xf>
    <xf numFmtId="0" fontId="11" fillId="0" borderId="0" xfId="0" applyNumberFormat="1" applyFont="1" applyFill="1" applyBorder="1" applyAlignment="1">
      <alignment horizontal="left" wrapText="1"/>
    </xf>
    <xf numFmtId="0" fontId="12" fillId="0" borderId="13" xfId="0" applyFont="1" applyFill="1" applyBorder="1" applyAlignment="1">
      <alignment wrapText="1"/>
    </xf>
    <xf numFmtId="0" fontId="0" fillId="0" borderId="13" xfId="0" applyFont="1" applyFill="1" applyBorder="1" applyAlignment="1">
      <alignment wrapText="1"/>
    </xf>
    <xf numFmtId="0" fontId="11" fillId="0" borderId="0" xfId="0" applyFont="1" applyFill="1" applyBorder="1" applyAlignment="1">
      <alignment horizontal="left" wrapText="1"/>
    </xf>
    <xf numFmtId="0" fontId="12" fillId="0" borderId="0" xfId="0" applyFont="1" applyFill="1" applyAlignment="1">
      <alignment horizontal="left"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 xfId="46"/>
    <cellStyle name="Explanatory Text" xfId="47"/>
    <cellStyle name="Good" xfId="48"/>
    <cellStyle name="Heading 1" xfId="49"/>
    <cellStyle name="Heading 2" xfId="50"/>
    <cellStyle name="Heading 3" xfId="51"/>
    <cellStyle name="Heading 4" xfId="52"/>
    <cellStyle name="Hed Side" xfId="53"/>
    <cellStyle name="Hed Top" xfId="54"/>
    <cellStyle name="Input" xfId="55"/>
    <cellStyle name="Linked Cell" xfId="56"/>
    <cellStyle name="Neutral" xfId="57"/>
    <cellStyle name="Note" xfId="58"/>
    <cellStyle name="Output" xfId="59"/>
    <cellStyle name="Percent" xfId="60"/>
    <cellStyle name="Source Hed" xfId="61"/>
    <cellStyle name="Title" xfId="62"/>
    <cellStyle name="Title-1" xfId="63"/>
    <cellStyle name="Title-2"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59"/>
  <sheetViews>
    <sheetView tabSelected="1" zoomScalePageLayoutView="0" workbookViewId="0" topLeftCell="A1">
      <selection activeCell="A1" sqref="A1:N1"/>
    </sheetView>
  </sheetViews>
  <sheetFormatPr defaultColWidth="9.140625" defaultRowHeight="12.75"/>
  <cols>
    <col min="1" max="1" width="22.00390625" style="2" customWidth="1"/>
    <col min="2" max="14" width="10.28125" style="2" customWidth="1"/>
    <col min="15" max="16384" width="9.140625" style="2" customWidth="1"/>
  </cols>
  <sheetData>
    <row r="1" spans="1:14" ht="18.75" customHeight="1" thickBot="1">
      <c r="A1" s="20" t="s">
        <v>18</v>
      </c>
      <c r="B1" s="21"/>
      <c r="C1" s="21"/>
      <c r="D1" s="21"/>
      <c r="E1" s="21"/>
      <c r="F1" s="21"/>
      <c r="G1" s="21"/>
      <c r="H1" s="21"/>
      <c r="I1" s="21"/>
      <c r="J1" s="21"/>
      <c r="K1" s="21"/>
      <c r="L1" s="21"/>
      <c r="M1" s="21"/>
      <c r="N1" s="22"/>
    </row>
    <row r="2" spans="1:14" ht="16.5">
      <c r="A2" s="3"/>
      <c r="B2" s="13">
        <v>1995</v>
      </c>
      <c r="C2" s="13">
        <v>1996</v>
      </c>
      <c r="D2" s="13">
        <v>1997</v>
      </c>
      <c r="E2" s="13">
        <v>1998</v>
      </c>
      <c r="F2" s="13">
        <v>1999</v>
      </c>
      <c r="G2" s="13">
        <v>2000</v>
      </c>
      <c r="H2" s="13">
        <v>2001</v>
      </c>
      <c r="I2" s="13">
        <v>2002</v>
      </c>
      <c r="J2" s="13">
        <v>2003</v>
      </c>
      <c r="K2" s="13">
        <v>2004</v>
      </c>
      <c r="L2" s="13">
        <v>2005</v>
      </c>
      <c r="M2" s="13">
        <v>2006</v>
      </c>
      <c r="N2" s="13">
        <v>2007</v>
      </c>
    </row>
    <row r="3" spans="1:14" ht="16.5" customHeight="1">
      <c r="A3" s="4" t="s">
        <v>7</v>
      </c>
      <c r="B3" s="7">
        <f>B4+B5</f>
        <v>148342.04069818257</v>
      </c>
      <c r="C3" s="7">
        <f aca="true" t="shared" si="0" ref="C3:N3">C4+C5</f>
        <v>153470.66991296806</v>
      </c>
      <c r="D3" s="7">
        <f t="shared" si="0"/>
        <v>160973.0016192561</v>
      </c>
      <c r="E3" s="7">
        <f t="shared" si="0"/>
        <v>167083.61261474836</v>
      </c>
      <c r="F3" s="7">
        <f t="shared" si="0"/>
        <v>186088.1352057205</v>
      </c>
      <c r="G3" s="7">
        <f t="shared" si="0"/>
        <v>195461.5955458091</v>
      </c>
      <c r="H3" s="7">
        <f t="shared" si="0"/>
        <v>219690.7932186488</v>
      </c>
      <c r="I3" s="7">
        <f t="shared" si="0"/>
        <v>231228.7957356609</v>
      </c>
      <c r="J3" s="7">
        <f t="shared" si="0"/>
        <v>244057.3368116189</v>
      </c>
      <c r="K3" s="18">
        <f t="shared" si="0"/>
        <v>243330.32946106594</v>
      </c>
      <c r="L3" s="18">
        <f t="shared" si="0"/>
        <v>253771.19642197448</v>
      </c>
      <c r="M3" s="18">
        <f t="shared" si="0"/>
        <v>261472.67177427374</v>
      </c>
      <c r="N3" s="7">
        <f t="shared" si="0"/>
        <v>228083.38394159236</v>
      </c>
    </row>
    <row r="4" spans="1:14" ht="16.5">
      <c r="A4" s="1" t="s">
        <v>2</v>
      </c>
      <c r="B4" s="8">
        <f>SUM(B7,B10,B13,B16,B19,B22,B25)</f>
        <v>44679.47786310221</v>
      </c>
      <c r="C4" s="8">
        <f aca="true" t="shared" si="1" ref="C4:N4">SUM(C7,C10,C13,C16,C19,C22,C25)</f>
        <v>44735.72368596132</v>
      </c>
      <c r="D4" s="8">
        <f t="shared" si="1"/>
        <v>45878.429813204486</v>
      </c>
      <c r="E4" s="8">
        <f t="shared" si="1"/>
        <v>46193.47062576081</v>
      </c>
      <c r="F4" s="8">
        <f t="shared" si="1"/>
        <v>48790.24457863702</v>
      </c>
      <c r="G4" s="8">
        <f t="shared" si="1"/>
        <v>56361.04364296304</v>
      </c>
      <c r="H4" s="8">
        <f t="shared" si="1"/>
        <v>68984.36112638921</v>
      </c>
      <c r="I4" s="8">
        <f t="shared" si="1"/>
        <v>78389.52833047736</v>
      </c>
      <c r="J4" s="8">
        <f t="shared" si="1"/>
        <v>85216.02595223</v>
      </c>
      <c r="K4" s="19">
        <f t="shared" si="1"/>
        <v>82038.47800199999</v>
      </c>
      <c r="L4" s="19">
        <f t="shared" si="1"/>
        <v>85072.48887926317</v>
      </c>
      <c r="M4" s="19">
        <f t="shared" si="1"/>
        <v>81169.98210966669</v>
      </c>
      <c r="N4" s="8">
        <f t="shared" si="1"/>
        <v>83363.14539222221</v>
      </c>
    </row>
    <row r="5" spans="1:14" ht="16.5">
      <c r="A5" s="1" t="s">
        <v>6</v>
      </c>
      <c r="B5" s="8">
        <f>SUM(B8,B11,B14,B17,B20,B23,B26)</f>
        <v>103662.56283508036</v>
      </c>
      <c r="C5" s="8">
        <f aca="true" t="shared" si="2" ref="C5:N5">SUM(C8,C11,C14,C17,C20,C23,C26)</f>
        <v>108734.94622700675</v>
      </c>
      <c r="D5" s="8">
        <f t="shared" si="2"/>
        <v>115094.57180605162</v>
      </c>
      <c r="E5" s="8">
        <f t="shared" si="2"/>
        <v>120890.14198898754</v>
      </c>
      <c r="F5" s="8">
        <f t="shared" si="2"/>
        <v>137297.89062708349</v>
      </c>
      <c r="G5" s="8">
        <f t="shared" si="2"/>
        <v>139100.55190284605</v>
      </c>
      <c r="H5" s="8">
        <f t="shared" si="2"/>
        <v>150706.43209225958</v>
      </c>
      <c r="I5" s="8">
        <f t="shared" si="2"/>
        <v>152839.26740518355</v>
      </c>
      <c r="J5" s="8">
        <f t="shared" si="2"/>
        <v>158841.3108593889</v>
      </c>
      <c r="K5" s="8">
        <f t="shared" si="2"/>
        <v>161291.85145906595</v>
      </c>
      <c r="L5" s="8">
        <f t="shared" si="2"/>
        <v>168698.70754271132</v>
      </c>
      <c r="M5" s="19">
        <f t="shared" si="2"/>
        <v>180302.68966460705</v>
      </c>
      <c r="N5" s="8">
        <f t="shared" si="2"/>
        <v>144720.23854937014</v>
      </c>
    </row>
    <row r="6" spans="1:14" ht="16.5">
      <c r="A6" s="4" t="s">
        <v>3</v>
      </c>
      <c r="B6" s="7">
        <f>B7+B8</f>
        <v>93558.01892362715</v>
      </c>
      <c r="C6" s="7">
        <f aca="true" t="shared" si="3" ref="C6:N6">C7+C8</f>
        <v>97797.70883433666</v>
      </c>
      <c r="D6" s="7">
        <f t="shared" si="3"/>
        <v>102761.62398379699</v>
      </c>
      <c r="E6" s="7">
        <f t="shared" si="3"/>
        <v>106708.20071219918</v>
      </c>
      <c r="F6" s="7">
        <f t="shared" si="3"/>
        <v>116483.57467754351</v>
      </c>
      <c r="G6" s="7">
        <f t="shared" si="3"/>
        <v>125531.06909932947</v>
      </c>
      <c r="H6" s="7">
        <f t="shared" si="3"/>
        <v>132930.21057231442</v>
      </c>
      <c r="I6" s="7">
        <f t="shared" si="3"/>
        <v>138920.66645523466</v>
      </c>
      <c r="J6" s="7">
        <f t="shared" si="3"/>
        <v>142565.06396724362</v>
      </c>
      <c r="K6" s="7">
        <f t="shared" si="3"/>
        <v>145270.82634951585</v>
      </c>
      <c r="L6" s="7">
        <f t="shared" si="3"/>
        <v>152121.90479383903</v>
      </c>
      <c r="M6" s="18">
        <f t="shared" si="3"/>
        <v>163892.53329415494</v>
      </c>
      <c r="N6" s="7">
        <f t="shared" si="3"/>
        <v>122289.04762202929</v>
      </c>
    </row>
    <row r="7" spans="1:14" ht="16.5">
      <c r="A7" s="1" t="s">
        <v>2</v>
      </c>
      <c r="B7" s="12">
        <v>20141.3</v>
      </c>
      <c r="C7" s="12">
        <v>20690</v>
      </c>
      <c r="D7" s="12">
        <v>21399.8</v>
      </c>
      <c r="E7" s="12">
        <v>20726.8</v>
      </c>
      <c r="F7" s="12">
        <v>23528</v>
      </c>
      <c r="G7" s="12">
        <v>27900</v>
      </c>
      <c r="H7" s="12">
        <v>30123.9</v>
      </c>
      <c r="I7" s="12">
        <v>32644.3</v>
      </c>
      <c r="J7" s="8">
        <v>33081.32730323</v>
      </c>
      <c r="K7" s="8">
        <v>33361.99</v>
      </c>
      <c r="L7" s="8">
        <v>33507.942</v>
      </c>
      <c r="M7" s="8">
        <v>35727.76</v>
      </c>
      <c r="N7" s="8">
        <v>36304.636999999995</v>
      </c>
    </row>
    <row r="8" spans="1:14" ht="16.5">
      <c r="A8" s="1" t="s">
        <v>6</v>
      </c>
      <c r="B8" s="12">
        <v>73416.71892362715</v>
      </c>
      <c r="C8" s="12">
        <v>77107.70883433666</v>
      </c>
      <c r="D8" s="12">
        <v>81361.82398379699</v>
      </c>
      <c r="E8" s="12">
        <v>85981.40071219917</v>
      </c>
      <c r="F8" s="12">
        <v>92955.57467754351</v>
      </c>
      <c r="G8" s="12">
        <v>97631.06909932947</v>
      </c>
      <c r="H8" s="12">
        <v>102806.31057231443</v>
      </c>
      <c r="I8" s="12">
        <v>106276.36645523467</v>
      </c>
      <c r="J8" s="8">
        <v>109483.73666401362</v>
      </c>
      <c r="K8" s="8">
        <v>111908.83634951584</v>
      </c>
      <c r="L8" s="8">
        <v>118613.96279383903</v>
      </c>
      <c r="M8" s="19">
        <v>128164.77329415495</v>
      </c>
      <c r="N8" s="8">
        <v>85984.41062202929</v>
      </c>
    </row>
    <row r="9" spans="1:14" ht="16.5">
      <c r="A9" s="4" t="s">
        <v>0</v>
      </c>
      <c r="B9" s="7">
        <f>B10+B11</f>
        <v>20444.47564306927</v>
      </c>
      <c r="C9" s="7">
        <f aca="true" t="shared" si="4" ref="C9:N9">C10+C11</f>
        <v>20762.580392670086</v>
      </c>
      <c r="D9" s="7">
        <f t="shared" si="4"/>
        <v>21542.88336525461</v>
      </c>
      <c r="E9" s="7">
        <f t="shared" si="4"/>
        <v>22598.155447788384</v>
      </c>
      <c r="F9" s="7">
        <f t="shared" si="4"/>
        <v>22810.93383253997</v>
      </c>
      <c r="G9" s="7">
        <f t="shared" si="4"/>
        <v>23300.878265516596</v>
      </c>
      <c r="H9" s="7">
        <f t="shared" si="4"/>
        <v>33150.71852294518</v>
      </c>
      <c r="I9" s="7">
        <f t="shared" si="4"/>
        <v>37671.51435094888</v>
      </c>
      <c r="J9" s="7">
        <f t="shared" si="4"/>
        <v>34982.819210375295</v>
      </c>
      <c r="K9" s="18">
        <f t="shared" si="4"/>
        <v>39708.465728550116</v>
      </c>
      <c r="L9" s="18">
        <f t="shared" si="4"/>
        <v>42050.67306087227</v>
      </c>
      <c r="M9" s="18">
        <f t="shared" si="4"/>
        <v>43087.3902264521</v>
      </c>
      <c r="N9" s="7">
        <f t="shared" si="4"/>
        <v>45073.67123334084</v>
      </c>
    </row>
    <row r="10" spans="1:14" ht="16.5">
      <c r="A10" s="1" t="s">
        <v>2</v>
      </c>
      <c r="B10" s="8">
        <v>12633</v>
      </c>
      <c r="C10" s="8">
        <v>12576</v>
      </c>
      <c r="D10" s="8">
        <v>11988</v>
      </c>
      <c r="E10" s="8">
        <v>12704</v>
      </c>
      <c r="F10" s="8">
        <v>10954</v>
      </c>
      <c r="G10" s="8">
        <v>10863</v>
      </c>
      <c r="H10" s="8">
        <v>19240</v>
      </c>
      <c r="I10" s="8">
        <v>23535</v>
      </c>
      <c r="J10" s="8">
        <v>19700</v>
      </c>
      <c r="K10" s="19">
        <v>24106</v>
      </c>
      <c r="L10" s="19">
        <v>26427</v>
      </c>
      <c r="M10" s="19">
        <v>27322</v>
      </c>
      <c r="N10" s="8">
        <v>27624</v>
      </c>
    </row>
    <row r="11" spans="1:14" ht="16.5">
      <c r="A11" s="1" t="s">
        <v>6</v>
      </c>
      <c r="B11" s="8">
        <v>7811.475643069269</v>
      </c>
      <c r="C11" s="8">
        <v>8186.580392670086</v>
      </c>
      <c r="D11" s="8">
        <v>9554.88336525461</v>
      </c>
      <c r="E11" s="8">
        <v>9894.155447788382</v>
      </c>
      <c r="F11" s="8">
        <v>11856.93383253997</v>
      </c>
      <c r="G11" s="8">
        <v>12437.878265516596</v>
      </c>
      <c r="H11" s="8">
        <v>13910.718522945177</v>
      </c>
      <c r="I11" s="8">
        <v>14136.514350948877</v>
      </c>
      <c r="J11" s="8">
        <v>15282.819210375294</v>
      </c>
      <c r="K11" s="8">
        <v>15602.465728550118</v>
      </c>
      <c r="L11" s="8">
        <v>15623.673060872274</v>
      </c>
      <c r="M11" s="19">
        <v>15765.3902264521</v>
      </c>
      <c r="N11" s="8">
        <v>17449.671233340843</v>
      </c>
    </row>
    <row r="12" spans="1:14" ht="16.5">
      <c r="A12" s="4" t="s">
        <v>8</v>
      </c>
      <c r="B12" s="7">
        <f>B13+B14</f>
        <v>25807.220268383942</v>
      </c>
      <c r="C12" s="7">
        <f aca="true" t="shared" si="5" ref="C12:N12">C13+C14</f>
        <v>26351.2</v>
      </c>
      <c r="D12" s="7">
        <f t="shared" si="5"/>
        <v>27634.456457000004</v>
      </c>
      <c r="E12" s="7">
        <f t="shared" si="5"/>
        <v>28911.587829</v>
      </c>
      <c r="F12" s="7">
        <f t="shared" si="5"/>
        <v>37949.104117</v>
      </c>
      <c r="G12" s="7">
        <f t="shared" si="5"/>
        <v>37509.771538</v>
      </c>
      <c r="H12" s="7">
        <f t="shared" si="5"/>
        <v>41360.439997</v>
      </c>
      <c r="I12" s="7">
        <f t="shared" si="5"/>
        <v>43130.034599</v>
      </c>
      <c r="J12" s="7">
        <f t="shared" si="5"/>
        <v>42698.143985</v>
      </c>
      <c r="K12" s="7">
        <f t="shared" si="5"/>
        <v>44599.90238100001</v>
      </c>
      <c r="L12" s="7">
        <f t="shared" si="5"/>
        <v>46608.802687999996</v>
      </c>
      <c r="M12" s="7">
        <f t="shared" si="5"/>
        <v>40860.931144</v>
      </c>
      <c r="N12" s="7">
        <f t="shared" si="5"/>
        <v>45820.532694</v>
      </c>
    </row>
    <row r="13" spans="1:14" ht="16.5">
      <c r="A13" s="1" t="s">
        <v>2</v>
      </c>
      <c r="B13" s="8">
        <v>5687</v>
      </c>
      <c r="C13" s="8">
        <v>5492</v>
      </c>
      <c r="D13" s="8">
        <v>6268</v>
      </c>
      <c r="E13" s="8">
        <v>6683</v>
      </c>
      <c r="F13" s="8">
        <v>8535</v>
      </c>
      <c r="G13" s="8">
        <v>11619</v>
      </c>
      <c r="H13" s="8">
        <v>13366</v>
      </c>
      <c r="I13" s="8">
        <v>14275</v>
      </c>
      <c r="J13" s="8">
        <v>14498</v>
      </c>
      <c r="K13" s="8">
        <v>14866</v>
      </c>
      <c r="L13" s="8">
        <v>16044</v>
      </c>
      <c r="M13" s="8">
        <v>8774</v>
      </c>
      <c r="N13" s="8">
        <v>9295</v>
      </c>
    </row>
    <row r="14" spans="1:14" ht="16.5">
      <c r="A14" s="1" t="s">
        <v>6</v>
      </c>
      <c r="B14" s="8">
        <v>20120.220268383942</v>
      </c>
      <c r="C14" s="8">
        <v>20859.2</v>
      </c>
      <c r="D14" s="8">
        <v>21366.456457000004</v>
      </c>
      <c r="E14" s="8">
        <v>22228.587829</v>
      </c>
      <c r="F14" s="8">
        <v>29414.104117000003</v>
      </c>
      <c r="G14" s="8">
        <v>25890.771537999997</v>
      </c>
      <c r="H14" s="8">
        <v>27994.439997</v>
      </c>
      <c r="I14" s="8">
        <v>28855.034599</v>
      </c>
      <c r="J14" s="8">
        <v>28200.143985</v>
      </c>
      <c r="K14" s="8">
        <v>29733.902381000004</v>
      </c>
      <c r="L14" s="8">
        <v>30564.802687999996</v>
      </c>
      <c r="M14" s="8">
        <v>32086.931144</v>
      </c>
      <c r="N14" s="8">
        <v>36525.532694</v>
      </c>
    </row>
    <row r="15" spans="1:14" ht="16.5">
      <c r="A15" s="4" t="s">
        <v>1</v>
      </c>
      <c r="B15" s="7">
        <f>B16+B17</f>
        <v>6684.986792102207</v>
      </c>
      <c r="C15" s="7">
        <f aca="true" t="shared" si="6" ref="C15:N15">C16+C17</f>
        <v>6781.762222961321</v>
      </c>
      <c r="D15" s="7">
        <f t="shared" si="6"/>
        <v>7139.336011204482</v>
      </c>
      <c r="E15" s="7">
        <f t="shared" si="6"/>
        <v>7129.7616887608065</v>
      </c>
      <c r="F15" s="7">
        <f t="shared" si="6"/>
        <v>7721.768199637025</v>
      </c>
      <c r="G15" s="7">
        <f t="shared" si="6"/>
        <v>7642.75661396304</v>
      </c>
      <c r="H15" s="7">
        <f t="shared" si="6"/>
        <v>10621.395491389207</v>
      </c>
      <c r="I15" s="7">
        <f t="shared" si="6"/>
        <v>8037.7423304773565</v>
      </c>
      <c r="J15" s="7">
        <f t="shared" si="6"/>
        <v>11774.611</v>
      </c>
      <c r="K15" s="7">
        <f t="shared" si="6"/>
        <v>10904.772</v>
      </c>
      <c r="L15" s="7">
        <f t="shared" si="6"/>
        <v>10307.111105263159</v>
      </c>
      <c r="M15" s="7">
        <f t="shared" si="6"/>
        <v>10888.261666666665</v>
      </c>
      <c r="N15" s="7">
        <f t="shared" si="6"/>
        <v>12068.84622222222</v>
      </c>
    </row>
    <row r="16" spans="1:14" ht="16.5">
      <c r="A16" s="1" t="s">
        <v>2</v>
      </c>
      <c r="B16" s="9">
        <v>4375.638792102207</v>
      </c>
      <c r="C16" s="9">
        <v>4204.205222961321</v>
      </c>
      <c r="D16" s="9">
        <v>4330.028011204482</v>
      </c>
      <c r="E16" s="9">
        <v>4344.963688760807</v>
      </c>
      <c r="F16" s="9">
        <v>4651.390199637024</v>
      </c>
      <c r="G16" s="9">
        <v>4502.2236139630395</v>
      </c>
      <c r="H16" s="9">
        <v>4626.732491389207</v>
      </c>
      <c r="I16" s="9">
        <v>4466.690330477356</v>
      </c>
      <c r="J16" s="9">
        <v>5900</v>
      </c>
      <c r="K16" s="9">
        <v>6858.125</v>
      </c>
      <c r="L16" s="9">
        <v>6410.842105263158</v>
      </c>
      <c r="M16" s="9">
        <v>6602.666666666666</v>
      </c>
      <c r="N16" s="9">
        <v>7308.222222222221</v>
      </c>
    </row>
    <row r="17" spans="1:14" ht="16.5">
      <c r="A17" s="1" t="s">
        <v>6</v>
      </c>
      <c r="B17" s="9">
        <v>2309.348</v>
      </c>
      <c r="C17" s="9">
        <v>2577.557</v>
      </c>
      <c r="D17" s="9">
        <v>2809.308</v>
      </c>
      <c r="E17" s="9">
        <v>2784.798</v>
      </c>
      <c r="F17" s="9">
        <v>3070.378</v>
      </c>
      <c r="G17" s="9">
        <v>3140.533</v>
      </c>
      <c r="H17" s="9">
        <v>5994.663</v>
      </c>
      <c r="I17" s="9">
        <v>3571.052</v>
      </c>
      <c r="J17" s="9">
        <v>5874.611</v>
      </c>
      <c r="K17" s="9">
        <v>4046.647</v>
      </c>
      <c r="L17" s="9">
        <v>3896.269</v>
      </c>
      <c r="M17" s="9">
        <v>4285.595</v>
      </c>
      <c r="N17" s="9">
        <v>4760.624</v>
      </c>
    </row>
    <row r="18" spans="1:14" ht="16.5">
      <c r="A18" s="4" t="s">
        <v>4</v>
      </c>
      <c r="B18" s="7">
        <f>B19+B20</f>
        <v>1048.8</v>
      </c>
      <c r="C18" s="7">
        <f aca="true" t="shared" si="7" ref="C18:N18">C19+C20</f>
        <v>1027.9</v>
      </c>
      <c r="D18" s="7">
        <f t="shared" si="7"/>
        <v>1164.1</v>
      </c>
      <c r="E18" s="7">
        <f t="shared" si="7"/>
        <v>1100.2</v>
      </c>
      <c r="F18" s="7">
        <f t="shared" si="7"/>
        <v>452.9</v>
      </c>
      <c r="G18" s="7">
        <f t="shared" si="7"/>
        <v>778.3</v>
      </c>
      <c r="H18" s="7">
        <f t="shared" si="7"/>
        <v>753.3</v>
      </c>
      <c r="I18" s="7">
        <f t="shared" si="7"/>
        <v>1324.3</v>
      </c>
      <c r="J18" s="7">
        <f t="shared" si="7"/>
        <v>1242</v>
      </c>
      <c r="K18" s="7">
        <f t="shared" si="7"/>
        <v>1533</v>
      </c>
      <c r="L18" s="7">
        <f t="shared" si="7"/>
        <v>1472</v>
      </c>
      <c r="M18" s="7">
        <f t="shared" si="7"/>
        <v>1548</v>
      </c>
      <c r="N18" s="7">
        <f t="shared" si="7"/>
        <v>1528</v>
      </c>
    </row>
    <row r="19" spans="1:14" ht="16.5">
      <c r="A19" s="1" t="s">
        <v>2</v>
      </c>
      <c r="B19" s="8">
        <v>1044</v>
      </c>
      <c r="C19" s="8">
        <v>1024</v>
      </c>
      <c r="D19" s="8">
        <v>1162</v>
      </c>
      <c r="E19" s="8">
        <v>1099</v>
      </c>
      <c r="F19" s="8">
        <v>452</v>
      </c>
      <c r="G19" s="8">
        <v>778</v>
      </c>
      <c r="H19" s="8">
        <v>753</v>
      </c>
      <c r="I19" s="8">
        <v>1324</v>
      </c>
      <c r="J19" s="8">
        <v>1242</v>
      </c>
      <c r="K19" s="8">
        <v>1533</v>
      </c>
      <c r="L19" s="8">
        <v>1472</v>
      </c>
      <c r="M19" s="8">
        <v>1548</v>
      </c>
      <c r="N19" s="8">
        <v>1528</v>
      </c>
    </row>
    <row r="20" spans="1:14" ht="16.5">
      <c r="A20" s="1" t="s">
        <v>6</v>
      </c>
      <c r="B20" s="8">
        <v>4.8</v>
      </c>
      <c r="C20" s="8">
        <v>3.9</v>
      </c>
      <c r="D20" s="8">
        <v>2.1</v>
      </c>
      <c r="E20" s="8">
        <v>1.2</v>
      </c>
      <c r="F20" s="8">
        <v>0.9</v>
      </c>
      <c r="G20" s="8">
        <v>0.3</v>
      </c>
      <c r="H20" s="8">
        <v>0.3</v>
      </c>
      <c r="I20" s="8">
        <v>0.3</v>
      </c>
      <c r="J20" s="8">
        <v>0</v>
      </c>
      <c r="K20" s="8">
        <v>0</v>
      </c>
      <c r="L20" s="8">
        <v>0</v>
      </c>
      <c r="M20" s="8">
        <v>0</v>
      </c>
      <c r="N20" s="8">
        <v>0</v>
      </c>
    </row>
    <row r="21" spans="1:14" ht="18">
      <c r="A21" s="6" t="s">
        <v>14</v>
      </c>
      <c r="B21" s="7">
        <f>B22+B23</f>
        <v>24</v>
      </c>
      <c r="C21" s="7">
        <f aca="true" t="shared" si="8" ref="C21:N21">C22+C23</f>
        <v>34</v>
      </c>
      <c r="D21" s="7">
        <f t="shared" si="8"/>
        <v>33</v>
      </c>
      <c r="E21" s="7">
        <f t="shared" si="8"/>
        <v>36</v>
      </c>
      <c r="F21" s="7">
        <f t="shared" si="8"/>
        <v>38</v>
      </c>
      <c r="G21" s="7">
        <f t="shared" si="8"/>
        <v>46</v>
      </c>
      <c r="H21" s="7">
        <f t="shared" si="8"/>
        <v>37</v>
      </c>
      <c r="I21" s="7">
        <f t="shared" si="8"/>
        <v>48</v>
      </c>
      <c r="J21" s="7">
        <f t="shared" si="8"/>
        <v>65</v>
      </c>
      <c r="K21" s="7">
        <f t="shared" si="8"/>
        <v>73</v>
      </c>
      <c r="L21" s="7">
        <f t="shared" si="8"/>
        <v>82</v>
      </c>
      <c r="M21" s="7">
        <f t="shared" si="8"/>
        <v>91</v>
      </c>
      <c r="N21" s="7">
        <f t="shared" si="8"/>
        <v>89</v>
      </c>
    </row>
    <row r="22" spans="1:14" ht="16.5">
      <c r="A22" s="1" t="s">
        <v>2</v>
      </c>
      <c r="B22" s="8">
        <v>24</v>
      </c>
      <c r="C22" s="8">
        <v>34</v>
      </c>
      <c r="D22" s="8">
        <v>33</v>
      </c>
      <c r="E22" s="8">
        <v>36</v>
      </c>
      <c r="F22" s="8">
        <v>38</v>
      </c>
      <c r="G22" s="8">
        <v>46</v>
      </c>
      <c r="H22" s="8">
        <v>37</v>
      </c>
      <c r="I22" s="8">
        <v>48</v>
      </c>
      <c r="J22" s="8">
        <v>65</v>
      </c>
      <c r="K22" s="9">
        <v>73</v>
      </c>
      <c r="L22" s="14">
        <v>82</v>
      </c>
      <c r="M22" s="14">
        <v>91</v>
      </c>
      <c r="N22" s="14">
        <v>89</v>
      </c>
    </row>
    <row r="23" spans="1:14" ht="16.5">
      <c r="A23" s="1" t="s">
        <v>6</v>
      </c>
      <c r="B23" s="8">
        <v>0</v>
      </c>
      <c r="C23" s="8">
        <v>0</v>
      </c>
      <c r="D23" s="8">
        <v>0</v>
      </c>
      <c r="E23" s="8">
        <v>0</v>
      </c>
      <c r="F23" s="8">
        <v>0</v>
      </c>
      <c r="G23" s="8">
        <v>0</v>
      </c>
      <c r="H23" s="8">
        <v>0</v>
      </c>
      <c r="I23" s="8">
        <v>0</v>
      </c>
      <c r="J23" s="8">
        <v>0</v>
      </c>
      <c r="K23" s="8">
        <v>0</v>
      </c>
      <c r="L23" s="8">
        <v>0</v>
      </c>
      <c r="M23" s="8">
        <v>0</v>
      </c>
      <c r="N23" s="8">
        <v>0</v>
      </c>
    </row>
    <row r="24" spans="1:14" ht="18">
      <c r="A24" s="6" t="s">
        <v>9</v>
      </c>
      <c r="B24" s="7">
        <f>B25+B26</f>
        <v>774.539071</v>
      </c>
      <c r="C24" s="7">
        <f aca="true" t="shared" si="9" ref="C24:N24">C25+C26</f>
        <v>715.518463</v>
      </c>
      <c r="D24" s="7">
        <f t="shared" si="9"/>
        <v>697.601802</v>
      </c>
      <c r="E24" s="7">
        <f t="shared" si="9"/>
        <v>599.7069369999999</v>
      </c>
      <c r="F24" s="7">
        <f t="shared" si="9"/>
        <v>631.854379</v>
      </c>
      <c r="G24" s="7">
        <f t="shared" si="9"/>
        <v>652.820029</v>
      </c>
      <c r="H24" s="7">
        <f t="shared" si="9"/>
        <v>837.728635</v>
      </c>
      <c r="I24" s="7">
        <f t="shared" si="9"/>
        <v>2096.538</v>
      </c>
      <c r="J24" s="7">
        <f t="shared" si="9"/>
        <v>10729.698649</v>
      </c>
      <c r="K24" s="18">
        <f t="shared" si="9"/>
        <v>1240.3630019999998</v>
      </c>
      <c r="L24" s="18">
        <f t="shared" si="9"/>
        <v>1128.704774</v>
      </c>
      <c r="M24" s="18">
        <f t="shared" si="9"/>
        <v>1104.555443</v>
      </c>
      <c r="N24" s="7">
        <f t="shared" si="9"/>
        <v>1214.2861699999999</v>
      </c>
    </row>
    <row r="25" spans="1:14" s="11" customFormat="1" ht="16.5">
      <c r="A25" s="1" t="s">
        <v>17</v>
      </c>
      <c r="B25" s="8">
        <v>774.539071</v>
      </c>
      <c r="C25" s="8">
        <v>715.518463</v>
      </c>
      <c r="D25" s="8">
        <v>697.601802</v>
      </c>
      <c r="E25" s="8">
        <v>599.7069369999999</v>
      </c>
      <c r="F25" s="8">
        <v>631.854379</v>
      </c>
      <c r="G25" s="8">
        <v>652.820029</v>
      </c>
      <c r="H25" s="8">
        <v>837.728635</v>
      </c>
      <c r="I25" s="8">
        <v>2096.538</v>
      </c>
      <c r="J25" s="8">
        <v>10729.698649</v>
      </c>
      <c r="K25" s="19">
        <v>1240.3630019999998</v>
      </c>
      <c r="L25" s="19">
        <v>1128.704774</v>
      </c>
      <c r="M25" s="19">
        <v>1104.555443</v>
      </c>
      <c r="N25" s="8">
        <v>1214.2861699999999</v>
      </c>
    </row>
    <row r="26" spans="1:14" ht="17.25" thickBot="1">
      <c r="A26" s="5" t="s">
        <v>6</v>
      </c>
      <c r="B26" s="10">
        <v>0</v>
      </c>
      <c r="C26" s="10">
        <v>0</v>
      </c>
      <c r="D26" s="10">
        <v>0</v>
      </c>
      <c r="E26" s="10">
        <v>0</v>
      </c>
      <c r="F26" s="10">
        <v>0</v>
      </c>
      <c r="G26" s="10">
        <v>0</v>
      </c>
      <c r="H26" s="10">
        <v>0</v>
      </c>
      <c r="I26" s="10">
        <v>0</v>
      </c>
      <c r="J26" s="10">
        <v>0</v>
      </c>
      <c r="K26" s="10">
        <v>0</v>
      </c>
      <c r="L26" s="10">
        <v>0</v>
      </c>
      <c r="M26" s="10">
        <v>0</v>
      </c>
      <c r="N26" s="10">
        <v>0</v>
      </c>
    </row>
    <row r="27" spans="1:9" ht="12.75">
      <c r="A27" s="27" t="s">
        <v>13</v>
      </c>
      <c r="B27" s="28"/>
      <c r="C27" s="28"/>
      <c r="D27" s="28"/>
      <c r="E27" s="28"/>
      <c r="F27" s="28"/>
      <c r="G27" s="28"/>
      <c r="H27" s="28"/>
      <c r="I27" s="28"/>
    </row>
    <row r="28" spans="1:14" ht="12.75">
      <c r="A28" s="23"/>
      <c r="B28" s="24"/>
      <c r="C28" s="24"/>
      <c r="D28" s="24"/>
      <c r="E28" s="24"/>
      <c r="F28" s="24"/>
      <c r="G28" s="24"/>
      <c r="H28" s="24"/>
      <c r="I28" s="24"/>
      <c r="N28" s="15"/>
    </row>
    <row r="29" spans="1:14" ht="12.75">
      <c r="A29" s="23" t="s">
        <v>10</v>
      </c>
      <c r="B29" s="24"/>
      <c r="C29" s="24"/>
      <c r="D29" s="24"/>
      <c r="E29" s="24"/>
      <c r="F29" s="24"/>
      <c r="G29" s="24"/>
      <c r="H29" s="24"/>
      <c r="I29" s="24"/>
      <c r="N29" s="15"/>
    </row>
    <row r="30" spans="1:9" ht="12.75">
      <c r="A30" s="25" t="s">
        <v>5</v>
      </c>
      <c r="B30" s="24"/>
      <c r="C30" s="24"/>
      <c r="D30" s="24"/>
      <c r="E30" s="24"/>
      <c r="F30" s="24"/>
      <c r="G30" s="24"/>
      <c r="H30" s="24"/>
      <c r="I30" s="24"/>
    </row>
    <row r="31" spans="1:9" ht="39.75" customHeight="1">
      <c r="A31" s="25" t="s">
        <v>11</v>
      </c>
      <c r="B31" s="25"/>
      <c r="C31" s="25"/>
      <c r="D31" s="25"/>
      <c r="E31" s="25"/>
      <c r="F31" s="25"/>
      <c r="G31" s="25"/>
      <c r="H31" s="25"/>
      <c r="I31" s="25"/>
    </row>
    <row r="32" spans="1:9" ht="16.5" customHeight="1">
      <c r="A32" s="29" t="s">
        <v>15</v>
      </c>
      <c r="B32" s="29"/>
      <c r="C32" s="29"/>
      <c r="D32" s="29"/>
      <c r="E32" s="25"/>
      <c r="F32" s="25"/>
      <c r="G32" s="25"/>
      <c r="H32" s="25"/>
      <c r="I32" s="25"/>
    </row>
    <row r="33" spans="1:9" ht="12.75">
      <c r="A33" s="25"/>
      <c r="B33" s="25"/>
      <c r="C33" s="25"/>
      <c r="D33" s="25"/>
      <c r="E33" s="25"/>
      <c r="F33" s="25"/>
      <c r="G33" s="25"/>
      <c r="H33" s="25"/>
      <c r="I33" s="25"/>
    </row>
    <row r="34" spans="1:9" ht="12.75">
      <c r="A34" s="30" t="s">
        <v>12</v>
      </c>
      <c r="B34" s="24"/>
      <c r="C34" s="24"/>
      <c r="D34" s="24"/>
      <c r="E34" s="24"/>
      <c r="F34" s="24"/>
      <c r="G34" s="24"/>
      <c r="H34" s="24"/>
      <c r="I34" s="24"/>
    </row>
    <row r="35" spans="1:9" ht="12.75">
      <c r="A35" s="26" t="s">
        <v>16</v>
      </c>
      <c r="B35" s="24"/>
      <c r="C35" s="24"/>
      <c r="D35" s="24"/>
      <c r="E35" s="24"/>
      <c r="F35" s="24"/>
      <c r="G35" s="24"/>
      <c r="H35" s="24"/>
      <c r="I35" s="24"/>
    </row>
    <row r="36" spans="1:9" ht="12.75">
      <c r="A36" s="24"/>
      <c r="B36" s="24"/>
      <c r="C36" s="24"/>
      <c r="D36" s="24"/>
      <c r="E36" s="24"/>
      <c r="F36" s="24"/>
      <c r="G36" s="24"/>
      <c r="H36" s="24"/>
      <c r="I36" s="24"/>
    </row>
    <row r="40" spans="2:14" ht="12.75">
      <c r="B40" s="16"/>
      <c r="C40" s="16"/>
      <c r="D40" s="16"/>
      <c r="E40" s="16"/>
      <c r="F40" s="16"/>
      <c r="G40" s="16"/>
      <c r="H40" s="16"/>
      <c r="I40" s="16"/>
      <c r="J40" s="16"/>
      <c r="K40" s="16"/>
      <c r="L40" s="16"/>
      <c r="M40" s="16"/>
      <c r="N40" s="16"/>
    </row>
    <row r="42" spans="2:14" ht="12.75">
      <c r="B42" s="15"/>
      <c r="C42" s="15"/>
      <c r="D42" s="15"/>
      <c r="E42" s="15"/>
      <c r="F42" s="15"/>
      <c r="G42" s="15"/>
      <c r="H42" s="15"/>
      <c r="I42" s="15"/>
      <c r="J42" s="15"/>
      <c r="K42" s="15"/>
      <c r="L42" s="15"/>
      <c r="M42" s="15"/>
      <c r="N42" s="15"/>
    </row>
    <row r="43" spans="2:14" ht="12.75">
      <c r="B43" s="15"/>
      <c r="C43" s="15"/>
      <c r="D43" s="15"/>
      <c r="E43" s="15"/>
      <c r="F43" s="15"/>
      <c r="G43" s="15"/>
      <c r="H43" s="15"/>
      <c r="I43" s="15"/>
      <c r="J43" s="15"/>
      <c r="K43" s="15"/>
      <c r="L43" s="15"/>
      <c r="M43" s="15"/>
      <c r="N43" s="15"/>
    </row>
    <row r="44" spans="2:14" ht="12.75">
      <c r="B44" s="15"/>
      <c r="C44" s="15"/>
      <c r="D44" s="15"/>
      <c r="E44" s="15"/>
      <c r="F44" s="15"/>
      <c r="G44" s="15"/>
      <c r="H44" s="15"/>
      <c r="I44" s="15"/>
      <c r="J44" s="15"/>
      <c r="K44" s="15"/>
      <c r="L44" s="15"/>
      <c r="M44" s="15"/>
      <c r="N44" s="15"/>
    </row>
    <row r="46" spans="2:14" ht="12.75">
      <c r="B46" s="15"/>
      <c r="C46" s="15"/>
      <c r="D46" s="15"/>
      <c r="E46" s="15"/>
      <c r="F46" s="15"/>
      <c r="G46" s="15"/>
      <c r="H46" s="15"/>
      <c r="I46" s="15"/>
      <c r="J46" s="15"/>
      <c r="K46" s="15"/>
      <c r="L46" s="15"/>
      <c r="M46" s="15"/>
      <c r="N46" s="15"/>
    </row>
    <row r="48" spans="2:14" ht="12.75">
      <c r="B48" s="15"/>
      <c r="C48" s="15"/>
      <c r="D48" s="15"/>
      <c r="E48" s="15"/>
      <c r="F48" s="15"/>
      <c r="G48" s="15"/>
      <c r="H48" s="15"/>
      <c r="I48" s="15"/>
      <c r="J48" s="15"/>
      <c r="K48" s="15"/>
      <c r="L48" s="15"/>
      <c r="M48" s="15"/>
      <c r="N48" s="15"/>
    </row>
    <row r="50" spans="2:14" ht="12.75">
      <c r="B50" s="15"/>
      <c r="C50" s="15"/>
      <c r="D50" s="15"/>
      <c r="E50" s="15"/>
      <c r="F50" s="15"/>
      <c r="G50" s="15"/>
      <c r="H50" s="15"/>
      <c r="I50" s="15"/>
      <c r="J50" s="15"/>
      <c r="K50" s="15"/>
      <c r="L50" s="15"/>
      <c r="M50" s="15"/>
      <c r="N50" s="15"/>
    </row>
    <row r="51" spans="2:14" ht="12.75">
      <c r="B51" s="16"/>
      <c r="C51" s="16"/>
      <c r="D51" s="16"/>
      <c r="E51" s="16"/>
      <c r="F51" s="16"/>
      <c r="G51" s="16"/>
      <c r="H51" s="16"/>
      <c r="I51" s="16"/>
      <c r="J51" s="16"/>
      <c r="K51" s="16"/>
      <c r="L51" s="16"/>
      <c r="M51" s="16"/>
      <c r="N51" s="16"/>
    </row>
    <row r="52" spans="2:14" ht="12.75">
      <c r="B52" s="15"/>
      <c r="C52" s="15"/>
      <c r="D52" s="15"/>
      <c r="E52" s="15"/>
      <c r="F52" s="15"/>
      <c r="G52" s="15"/>
      <c r="H52" s="15"/>
      <c r="I52" s="15"/>
      <c r="J52" s="15"/>
      <c r="K52" s="15"/>
      <c r="L52" s="15"/>
      <c r="M52" s="15"/>
      <c r="N52" s="15"/>
    </row>
    <row r="53" spans="2:14" ht="12.75">
      <c r="B53" s="15"/>
      <c r="C53" s="15"/>
      <c r="D53" s="15"/>
      <c r="E53" s="15"/>
      <c r="F53" s="15"/>
      <c r="G53" s="15"/>
      <c r="H53" s="15"/>
      <c r="I53" s="15"/>
      <c r="J53" s="15"/>
      <c r="K53" s="15"/>
      <c r="L53" s="15"/>
      <c r="M53" s="15"/>
      <c r="N53" s="15"/>
    </row>
    <row r="54" spans="2:14" ht="12.75">
      <c r="B54" s="17"/>
      <c r="C54" s="17"/>
      <c r="D54" s="17"/>
      <c r="E54" s="17"/>
      <c r="F54" s="17"/>
      <c r="G54" s="17"/>
      <c r="H54" s="17"/>
      <c r="I54" s="17"/>
      <c r="J54" s="17"/>
      <c r="K54" s="17"/>
      <c r="L54" s="17"/>
      <c r="M54" s="17"/>
      <c r="N54" s="17"/>
    </row>
    <row r="55" spans="2:14" ht="12.75">
      <c r="B55" s="15"/>
      <c r="C55" s="15"/>
      <c r="D55" s="15"/>
      <c r="E55" s="15"/>
      <c r="F55" s="15"/>
      <c r="G55" s="15"/>
      <c r="H55" s="15"/>
      <c r="I55" s="15"/>
      <c r="J55" s="15"/>
      <c r="K55" s="15"/>
      <c r="L55" s="15"/>
      <c r="M55" s="15"/>
      <c r="N55" s="15"/>
    </row>
    <row r="57" spans="2:14" ht="12.75">
      <c r="B57" s="15"/>
      <c r="C57" s="15"/>
      <c r="D57" s="15"/>
      <c r="E57" s="15"/>
      <c r="F57" s="15"/>
      <c r="G57" s="15"/>
      <c r="H57" s="15"/>
      <c r="I57" s="15"/>
      <c r="J57" s="15"/>
      <c r="K57" s="15"/>
      <c r="L57" s="15"/>
      <c r="M57" s="15"/>
      <c r="N57" s="15"/>
    </row>
    <row r="59" spans="2:14" ht="12.75">
      <c r="B59" s="15"/>
      <c r="C59" s="15"/>
      <c r="D59" s="15"/>
      <c r="E59" s="15"/>
      <c r="F59" s="15"/>
      <c r="G59" s="15"/>
      <c r="H59" s="15"/>
      <c r="I59" s="15"/>
      <c r="J59" s="15"/>
      <c r="K59" s="15"/>
      <c r="L59" s="15"/>
      <c r="M59" s="15"/>
      <c r="N59" s="15"/>
    </row>
  </sheetData>
  <sheetProtection/>
  <mergeCells count="10">
    <mergeCell ref="A1:N1"/>
    <mergeCell ref="A28:I28"/>
    <mergeCell ref="A31:I31"/>
    <mergeCell ref="A35:I36"/>
    <mergeCell ref="A27:I27"/>
    <mergeCell ref="A33:I33"/>
    <mergeCell ref="A32:I32"/>
    <mergeCell ref="A34:I34"/>
    <mergeCell ref="A30:I30"/>
    <mergeCell ref="A29:I29"/>
  </mergeCells>
  <printOptions/>
  <pageMargins left="0.75" right="0.75" top="1" bottom="1" header="0.5" footer="0.5"/>
  <pageSetup fitToHeight="1" fitToWidth="1" horizontalDpi="600" verticalDpi="600" orientation="landscape"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gmekonne</dc:creator>
  <cp:keywords/>
  <dc:description/>
  <cp:lastModifiedBy>USDOT User</cp:lastModifiedBy>
  <cp:lastPrinted>2008-04-10T16:01:12Z</cp:lastPrinted>
  <dcterms:created xsi:type="dcterms:W3CDTF">2004-10-15T20:54:07Z</dcterms:created>
  <dcterms:modified xsi:type="dcterms:W3CDTF">2011-04-14T15:57:08Z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-1866407285</vt:i4>
  </property>
  <property fmtid="{D5CDD505-2E9C-101B-9397-08002B2CF9AE}" pid="3" name="_EmailSubject">
    <vt:lpwstr>NTS updates</vt:lpwstr>
  </property>
  <property fmtid="{D5CDD505-2E9C-101B-9397-08002B2CF9AE}" pid="4" name="_AuthorEmail">
    <vt:lpwstr>Long.Nguyen@dot.gov</vt:lpwstr>
  </property>
  <property fmtid="{D5CDD505-2E9C-101B-9397-08002B2CF9AE}" pid="5" name="_AuthorEmailDisplayName">
    <vt:lpwstr>Nguyen, Long &lt;RITA&gt;</vt:lpwstr>
  </property>
  <property fmtid="{D5CDD505-2E9C-101B-9397-08002B2CF9AE}" pid="6" name="_PreviousAdHocReviewCycleID">
    <vt:i4>-790423064</vt:i4>
  </property>
  <property fmtid="{D5CDD505-2E9C-101B-9397-08002B2CF9AE}" pid="7" name="_ReviewingToolsShownOnce">
    <vt:lpwstr/>
  </property>
</Properties>
</file>