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0320" activeTab="0"/>
  </bookViews>
  <sheets>
    <sheet name="Bus profile" sheetId="1" r:id="rId1"/>
  </sheets>
  <definedNames>
    <definedName name="_xlnm.Print_Area" localSheetId="0">'Bus profile'!$A$1:$T$76</definedName>
  </definedNames>
  <calcPr fullCalcOnLoad="1"/>
</workbook>
</file>

<file path=xl/sharedStrings.xml><?xml version="1.0" encoding="utf-8"?>
<sst xmlns="http://schemas.openxmlformats.org/spreadsheetml/2006/main" count="155" uniqueCount="72">
  <si>
    <t>N</t>
  </si>
  <si>
    <t>Occupants</t>
  </si>
  <si>
    <t>School buses</t>
  </si>
  <si>
    <t>Transit buses</t>
  </si>
  <si>
    <t>Number of operating companies</t>
  </si>
  <si>
    <t xml:space="preserve">Other vehicle </t>
  </si>
  <si>
    <t>Other rural</t>
  </si>
  <si>
    <t>Occupant fatality rate</t>
  </si>
  <si>
    <t>Interstate urban</t>
  </si>
  <si>
    <t>Other urban</t>
  </si>
  <si>
    <t>Other and unknown</t>
  </si>
  <si>
    <t>Other arterial rural</t>
  </si>
  <si>
    <t>Number of revenue passengers (thousands)</t>
  </si>
  <si>
    <t>Cross country buses</t>
  </si>
  <si>
    <t>Bus Profile</t>
  </si>
  <si>
    <t>Nonoccupants</t>
  </si>
  <si>
    <t xml:space="preserve">Operating revenues ($ thousands) </t>
  </si>
  <si>
    <t>Operating expenses ($ thousands)</t>
  </si>
  <si>
    <t>U</t>
  </si>
  <si>
    <t>See transit profile for transit bus data.</t>
  </si>
  <si>
    <t>SOURCES</t>
  </si>
  <si>
    <t>FINANCIAL</t>
  </si>
  <si>
    <t>INVENTORY</t>
  </si>
  <si>
    <t>PERFORMANCE</t>
  </si>
  <si>
    <t>SAFETY</t>
  </si>
  <si>
    <t>School bus occupants</t>
  </si>
  <si>
    <t>Vehicle involvement rate (fatal crashes)</t>
  </si>
  <si>
    <t>Interstate rural</t>
  </si>
  <si>
    <t>Rural highway, total</t>
  </si>
  <si>
    <t>School bus-related</t>
  </si>
  <si>
    <t>Interurban and rural bus transportation</t>
  </si>
  <si>
    <t>Intercity and rural bus transportation</t>
  </si>
  <si>
    <t>School and employee bus transportation</t>
  </si>
  <si>
    <t>Charter bus industry</t>
  </si>
  <si>
    <r>
      <t>Number of fatalities</t>
    </r>
    <r>
      <rPr>
        <b/>
        <vertAlign val="superscript"/>
        <sz val="11"/>
        <rFont val="Arial Narrow"/>
        <family val="2"/>
      </rPr>
      <t>7</t>
    </r>
  </si>
  <si>
    <r>
      <t>Occupant fatalities, all buses</t>
    </r>
    <r>
      <rPr>
        <b/>
        <vertAlign val="superscript"/>
        <sz val="11"/>
        <rFont val="Arial Narrow"/>
        <family val="2"/>
      </rPr>
      <t>7</t>
    </r>
  </si>
  <si>
    <r>
      <t>b</t>
    </r>
    <r>
      <rPr>
        <sz val="9"/>
        <rFont val="Arial"/>
        <family val="2"/>
      </rPr>
      <t xml:space="preserve"> Urban consists of travel on all roads and streets in urban places of 5,000 or greater population.</t>
    </r>
  </si>
  <si>
    <t>2003: U.S. Department of Transportation, Federal Motor Carrier Safety Administration, personal communication, Feb. 16, 2005.</t>
  </si>
  <si>
    <r>
      <t>Fatalities in vehicular accidents</t>
    </r>
    <r>
      <rPr>
        <b/>
        <vertAlign val="superscript"/>
        <sz val="11"/>
        <rFont val="Arial Narrow"/>
        <family val="2"/>
      </rPr>
      <t>e</t>
    </r>
    <r>
      <rPr>
        <b/>
        <sz val="11"/>
        <rFont val="Arial Narrow"/>
        <family val="2"/>
      </rPr>
      <t>, all buses</t>
    </r>
    <r>
      <rPr>
        <b/>
        <vertAlign val="superscript"/>
        <sz val="11"/>
        <rFont val="Arial Narrow"/>
        <family val="2"/>
      </rPr>
      <t>8</t>
    </r>
  </si>
  <si>
    <r>
      <t>e</t>
    </r>
    <r>
      <rPr>
        <sz val="9"/>
        <rFont val="Arial"/>
        <family val="2"/>
      </rPr>
      <t xml:space="preserve"> Includes all fatalities that occurred in an accident in which a bus was involved.</t>
    </r>
  </si>
  <si>
    <r>
      <t xml:space="preserve">1996-2008: Ibid.,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http://www.fhwa.dot.gov/policyinformation/ as of July 13, 2010.</t>
    </r>
  </si>
  <si>
    <r>
      <t>KEY:</t>
    </r>
    <r>
      <rPr>
        <sz val="9"/>
        <rFont val="Arial"/>
        <family val="2"/>
      </rPr>
      <t xml:space="preserve">  N = data do not exist; R = revised; U = data are unavailable.</t>
    </r>
  </si>
  <si>
    <r>
      <t xml:space="preserve">7 </t>
    </r>
    <r>
      <rPr>
        <sz val="9"/>
        <rFont val="Arial"/>
        <family val="2"/>
      </rPr>
      <t xml:space="preserve">U.S. Department of Transportation, National Highway Traffic Safety Administration, </t>
    </r>
    <r>
      <rPr>
        <i/>
        <sz val="9"/>
        <rFont val="Arial"/>
        <family val="2"/>
      </rPr>
      <t xml:space="preserve">Traffic Safety Facts </t>
    </r>
    <r>
      <rPr>
        <sz val="9"/>
        <rFont val="Arial"/>
        <family val="2"/>
      </rPr>
      <t>(Washington, DC: Annual Issues), tables 75 and 95 and similar tables in previous issues, available at http://www-nrd.nhtsa.dot.gov/Cats/listpublications.aspx?Id=E&amp;ShowBy=DocType as of July 13, 2010.</t>
    </r>
  </si>
  <si>
    <r>
      <t xml:space="preserve">1996-2002: U.S. Department of Transportation, Bureau of Transportation Statistics, </t>
    </r>
    <r>
      <rPr>
        <i/>
        <sz val="9"/>
        <rFont val="Arial"/>
        <family val="2"/>
      </rPr>
      <t>Selected Earnings Data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Class I Motor Carriers of Passengers</t>
    </r>
    <r>
      <rPr>
        <sz val="9"/>
        <rFont val="Arial"/>
        <family val="2"/>
      </rPr>
      <t xml:space="preserve"> (Washington, DC: Annual Issues).</t>
    </r>
  </si>
  <si>
    <r>
      <t>Urban highway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>, total</t>
    </r>
  </si>
  <si>
    <r>
      <t>a</t>
    </r>
    <r>
      <rPr>
        <sz val="9"/>
        <rFont val="Arial"/>
        <family val="2"/>
      </rPr>
      <t xml:space="preserve"> In 2003, the Federal Motor Carrier Safety Administration implemented a program to improve reporting by Class I intercity bus carriers. This accounts for the large increase in </t>
    </r>
    <r>
      <rPr>
        <i/>
        <sz val="9"/>
        <rFont val="Arial"/>
        <family val="2"/>
      </rPr>
      <t>Number of operating companies</t>
    </r>
    <r>
      <rPr>
        <sz val="9"/>
        <rFont val="Arial"/>
        <family val="2"/>
      </rPr>
      <t xml:space="preserve"> between 2002 and 2003, and as a result the large increase in </t>
    </r>
    <r>
      <rPr>
        <i/>
        <sz val="9"/>
        <rFont val="Arial"/>
        <family val="2"/>
      </rPr>
      <t>Operating revenues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Operating expenses</t>
    </r>
    <r>
      <rPr>
        <sz val="9"/>
        <rFont val="Arial"/>
        <family val="2"/>
      </rPr>
      <t>. For all years, New Jersey Transit has been excluded from the totals because of its status as a publicly run carrier.</t>
    </r>
  </si>
  <si>
    <r>
      <t xml:space="preserve">c </t>
    </r>
    <r>
      <rPr>
        <i/>
        <sz val="9"/>
        <rFont val="Arial"/>
        <family val="2"/>
      </rPr>
      <t>Number of revenue passengers</t>
    </r>
    <r>
      <rPr>
        <sz val="9"/>
        <rFont val="Arial"/>
        <family val="2"/>
      </rPr>
      <t xml:space="preserve"> data for 1960 to 1980 are for both regular route and charter buses of all classes. 1990 to 2001 data are for regular route and charter Class I Carriers only. For 2002 to 2004, this category includes charter, tour, sightseeing, airport shuttle, contract and private commuters, and scheduled services.</t>
    </r>
  </si>
  <si>
    <r>
      <t xml:space="preserve">d </t>
    </r>
    <r>
      <rPr>
        <i/>
        <sz val="9"/>
        <rFont val="Arial"/>
        <family val="2"/>
      </rPr>
      <t>Average revenue per passenger mile</t>
    </r>
    <r>
      <rPr>
        <sz val="9"/>
        <rFont val="Arial"/>
        <family val="2"/>
      </rPr>
      <t xml:space="preserve"> data for 2002 to 2004 is Greyhound Lines passenger service revenue per passenger-mile. </t>
    </r>
  </si>
  <si>
    <r>
      <t xml:space="preserve">8  </t>
    </r>
    <r>
      <rPr>
        <sz val="9"/>
        <rFont val="Arial"/>
        <family val="2"/>
      </rPr>
      <t xml:space="preserve">U.S. Department of Transportation, Federal Motor Carrier Safety Administration, </t>
    </r>
    <r>
      <rPr>
        <i/>
        <sz val="9"/>
        <rFont val="Arial"/>
        <family val="2"/>
      </rPr>
      <t>Large Truck and Bus Crash Facts 2008</t>
    </r>
    <r>
      <rPr>
        <sz val="9"/>
        <rFont val="Arial"/>
        <family val="2"/>
      </rPr>
      <t>, table 25, available at http://www.fmcsa.dot.gov/facts-research/art-public-reports.aspx as of Feb. 19, 2010.</t>
    </r>
  </si>
  <si>
    <r>
      <t>Intercity bus, Class I</t>
    </r>
    <r>
      <rPr>
        <vertAlign val="superscript"/>
        <sz val="11"/>
        <rFont val="Arial Narrow"/>
        <family val="2"/>
      </rPr>
      <t>1,a</t>
    </r>
  </si>
  <si>
    <r>
      <t>Number of vehicles, all buses</t>
    </r>
    <r>
      <rPr>
        <b/>
        <vertAlign val="superscript"/>
        <sz val="11"/>
        <rFont val="Arial Narrow"/>
        <family val="2"/>
      </rPr>
      <t>2</t>
    </r>
  </si>
  <si>
    <r>
      <t>Number of employees</t>
    </r>
    <r>
      <rPr>
        <b/>
        <vertAlign val="superscript"/>
        <sz val="11"/>
        <rFont val="Arial Narrow"/>
        <family val="2"/>
      </rPr>
      <t xml:space="preserve">3 </t>
    </r>
    <r>
      <rPr>
        <b/>
        <sz val="11"/>
        <rFont val="Arial Narrow"/>
        <family val="2"/>
      </rPr>
      <t>(SIC based)</t>
    </r>
  </si>
  <si>
    <r>
      <t>Number of employees</t>
    </r>
    <r>
      <rPr>
        <b/>
        <vertAlign val="superscript"/>
        <sz val="11"/>
        <rFont val="Arial Narrow"/>
        <family val="2"/>
      </rPr>
      <t xml:space="preserve">4 </t>
    </r>
    <r>
      <rPr>
        <b/>
        <sz val="11"/>
        <rFont val="Arial Narrow"/>
        <family val="2"/>
      </rPr>
      <t>(NAICS based)</t>
    </r>
  </si>
  <si>
    <r>
      <t>Vehicle-miles, all buses (millions)</t>
    </r>
    <r>
      <rPr>
        <b/>
        <vertAlign val="superscript"/>
        <sz val="11"/>
        <rFont val="Arial Narrow"/>
        <family val="2"/>
      </rPr>
      <t>5</t>
    </r>
  </si>
  <si>
    <r>
      <t>Passenger-miles (millions), all buses</t>
    </r>
    <r>
      <rPr>
        <b/>
        <vertAlign val="superscript"/>
        <sz val="11"/>
        <rFont val="Arial Narrow"/>
        <family val="2"/>
      </rPr>
      <t>5</t>
    </r>
  </si>
  <si>
    <r>
      <t>Average miles traveled per vehicle, all buses</t>
    </r>
    <r>
      <rPr>
        <b/>
        <vertAlign val="superscript"/>
        <sz val="11"/>
        <rFont val="Arial Narrow"/>
        <family val="2"/>
      </rPr>
      <t>5</t>
    </r>
  </si>
  <si>
    <r>
      <t>Fuel consumed (million gallons), all buses</t>
    </r>
    <r>
      <rPr>
        <b/>
        <vertAlign val="superscript"/>
        <sz val="11"/>
        <rFont val="Arial Narrow"/>
        <family val="2"/>
      </rPr>
      <t>5</t>
    </r>
  </si>
  <si>
    <r>
      <t>Average fuel consumption per vehicle (gallons), all buses</t>
    </r>
    <r>
      <rPr>
        <b/>
        <vertAlign val="superscript"/>
        <sz val="11"/>
        <rFont val="Arial Narrow"/>
        <family val="2"/>
      </rPr>
      <t>5</t>
    </r>
  </si>
  <si>
    <r>
      <t>Average miles traveled per gallon of fuel consumed, all buses</t>
    </r>
    <r>
      <rPr>
        <b/>
        <vertAlign val="superscript"/>
        <sz val="11"/>
        <rFont val="Arial Narrow"/>
        <family val="2"/>
      </rPr>
      <t>5</t>
    </r>
  </si>
  <si>
    <r>
      <t>Average revenue per passenger-mile (cents) (intercity)</t>
    </r>
    <r>
      <rPr>
        <b/>
        <vertAlign val="superscript"/>
        <sz val="11"/>
        <rFont val="Arial Narrow"/>
        <family val="2"/>
      </rPr>
      <t>6,d</t>
    </r>
  </si>
  <si>
    <r>
      <t>Intercity bus, total</t>
    </r>
    <r>
      <rPr>
        <vertAlign val="superscript"/>
        <sz val="11"/>
        <rFont val="Arial Narrow"/>
        <family val="2"/>
      </rPr>
      <t>6,c</t>
    </r>
  </si>
  <si>
    <r>
      <t>1</t>
    </r>
    <r>
      <rPr>
        <sz val="9"/>
        <rFont val="Arial"/>
        <family val="2"/>
      </rPr>
      <t xml:space="preserve"> 1960-95: Interstate Commerce Commission, </t>
    </r>
    <r>
      <rPr>
        <i/>
        <sz val="9"/>
        <rFont val="Arial"/>
        <family val="2"/>
      </rPr>
      <t>Annual Report of the ICC</t>
    </r>
    <r>
      <rPr>
        <sz val="9"/>
        <rFont val="Arial"/>
        <family val="2"/>
      </rPr>
      <t xml:space="preserve"> (Washington, DC:  Annual Issues), Appendix F, tables 1 and 6.  </t>
    </r>
  </si>
  <si>
    <r>
      <t xml:space="preserve">2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MV-10, available at http://www.fhwa.dot.gov/policyinformation/ as of July 13, 2010.</t>
    </r>
  </si>
  <si>
    <r>
      <t xml:space="preserve">3 </t>
    </r>
    <r>
      <rPr>
        <sz val="9"/>
        <rFont val="Arial"/>
        <family val="2"/>
      </rPr>
      <t xml:space="preserve">1960-2002: U.S. Department of Labor, Bureau of Labor Statistics, </t>
    </r>
    <r>
      <rPr>
        <i/>
        <sz val="9"/>
        <rFont val="Arial"/>
        <family val="2"/>
      </rPr>
      <t>Employment, Hours, and Earnings from the Current Employment Statistics Survey,</t>
    </r>
    <r>
      <rPr>
        <sz val="9"/>
        <rFont val="Arial"/>
        <family val="2"/>
      </rPr>
      <t xml:space="preserve"> SIC codes: "413 Intercity and rural bus transportation" and "415 School buses," available at http://www.bls.gov/data/archived.htm as of January 2005.</t>
    </r>
  </si>
  <si>
    <r>
      <t xml:space="preserve">4 </t>
    </r>
    <r>
      <rPr>
        <sz val="9"/>
        <rFont val="Arial"/>
        <family val="2"/>
      </rPr>
      <t xml:space="preserve">1960-2008: U.S. Department of Labor, Bureau of Labor Statistics, </t>
    </r>
    <r>
      <rPr>
        <i/>
        <sz val="9"/>
        <rFont val="Arial"/>
        <family val="2"/>
      </rPr>
      <t>Employment, Hours, and Earnings from the Current Employment Statistics Survey</t>
    </r>
    <r>
      <rPr>
        <sz val="9"/>
        <rFont val="Arial"/>
        <family val="2"/>
      </rPr>
      <t>, NAICS codes: "4852 Interurban and rural bus transportation," "4854 School and employee bus transportation," and "4855 Charter bus industry," available at http://www.bls.gov/ces/data.htm as of July 13, 2010.</t>
    </r>
  </si>
  <si>
    <r>
      <t xml:space="preserve">5 </t>
    </r>
    <r>
      <rPr>
        <sz val="9"/>
        <rFont val="Arial"/>
        <family val="2"/>
      </rPr>
      <t>1960-95: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Statistics, Summary to 1995,</t>
    </r>
    <r>
      <rPr>
        <sz val="9"/>
        <rFont val="Arial"/>
        <family val="2"/>
      </rPr>
      <t xml:space="preserve"> FHWA-PL-97-009 (Washington, DC: July 1997), table VM-201A, available at http://www.fhwa.dot.gov/policy/ohpi/hss/hsspubs.cfm as of July 16, 2010.  </t>
    </r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</si>
  <si>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 xml:space="preserve"> 2000-01: Eno Transportation Foundation, </t>
    </r>
    <r>
      <rPr>
        <i/>
        <sz val="9"/>
        <rFont val="Arial"/>
        <family val="2"/>
      </rPr>
      <t>Transportation in America, 20th Edition</t>
    </r>
    <r>
      <rPr>
        <sz val="9"/>
        <rFont val="Arial"/>
        <family val="2"/>
      </rPr>
      <t xml:space="preserve"> (Washington, DC: 2007)</t>
    </r>
  </si>
  <si>
    <r>
      <t>Per 100 million vehicle-miles, all buses</t>
    </r>
    <r>
      <rPr>
        <vertAlign val="superscript"/>
        <sz val="11"/>
        <rFont val="Arial Narrow"/>
        <family val="2"/>
      </rPr>
      <t>5,7</t>
    </r>
  </si>
  <si>
    <r>
      <t>Per 10,000 registered vehicles, all buses</t>
    </r>
    <r>
      <rPr>
        <vertAlign val="superscript"/>
        <sz val="11"/>
        <rFont val="Arial Narrow"/>
        <family val="2"/>
      </rPr>
      <t>2,7</t>
    </r>
  </si>
  <si>
    <r>
      <t>Per 100 million vehicle-miles, all buses</t>
    </r>
    <r>
      <rPr>
        <vertAlign val="superscript"/>
        <sz val="11"/>
        <rFont val="Arial Narrow"/>
        <family val="2"/>
      </rPr>
      <t>5,8</t>
    </r>
  </si>
  <si>
    <r>
      <t>Per 10,000 registered vehicles, all buses</t>
    </r>
    <r>
      <rPr>
        <vertAlign val="superscript"/>
        <sz val="11"/>
        <rFont val="Arial Narrow"/>
        <family val="2"/>
      </rPr>
      <t>2,8</t>
    </r>
  </si>
  <si>
    <t>NOTES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</si>
</sst>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0;&quot;(R) -&quot;#,##0.00;&quot;(R) &quot;\ 0.00"/>
    <numFmt numFmtId="168" formatCode="0.0_W"/>
    <numFmt numFmtId="169" formatCode="&quot;(P)&quot;\ #,##0;&quot;(P) -&quot;#,##0;&quot;(P) &quot;\ 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2"/>
      <name val="Helv"/>
      <family val="0"/>
    </font>
    <font>
      <sz val="6"/>
      <name val="P-AVGARD"/>
      <family val="0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/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2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3" fontId="5" fillId="0" borderId="3">
      <alignment horizontal="right"/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3" fontId="3" fillId="0" borderId="3" applyAlignment="0">
      <protection/>
    </xf>
    <xf numFmtId="49" fontId="6" fillId="0" borderId="3">
      <alignment horizontal="left" vertical="center"/>
      <protection/>
    </xf>
    <xf numFmtId="165" fontId="10" fillId="0" borderId="4" applyNumberFormat="0">
      <alignment horizontal="right" vertical="center"/>
      <protection/>
    </xf>
    <xf numFmtId="168" fontId="10" fillId="0" borderId="3">
      <alignment horizontal="right"/>
      <protection/>
    </xf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8">
      <alignment horizontal="left" vertical="center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3">
      <alignment horizontal="left"/>
      <protection/>
    </xf>
    <xf numFmtId="0" fontId="7" fillId="0" borderId="8">
      <alignment horizontal="right" vertical="center"/>
      <protection/>
    </xf>
    <xf numFmtId="0" fontId="10" fillId="0" borderId="3">
      <alignment horizontal="left" vertical="center"/>
      <protection/>
    </xf>
    <xf numFmtId="0" fontId="4" fillId="0" borderId="8">
      <alignment horizontal="left" vertical="center"/>
      <protection/>
    </xf>
    <xf numFmtId="0" fontId="4" fillId="30" borderId="0">
      <alignment horizontal="centerContinuous" wrapText="1"/>
      <protection/>
    </xf>
    <xf numFmtId="49" fontId="7" fillId="30" borderId="9">
      <alignment horizontal="left" vertical="center"/>
      <protection/>
    </xf>
    <xf numFmtId="0" fontId="54" fillId="31" borderId="1" applyNumberFormat="0" applyAlignment="0" applyProtection="0"/>
    <xf numFmtId="0" fontId="55" fillId="0" borderId="10" applyNumberFormat="0" applyFill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6" fillId="0" borderId="0">
      <alignment/>
      <protection/>
    </xf>
    <xf numFmtId="0" fontId="0" fillId="33" borderId="11" applyNumberFormat="0" applyFont="0" applyAlignment="0" applyProtection="0"/>
    <xf numFmtId="0" fontId="57" fillId="27" borderId="12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49" fontId="5" fillId="0" borderId="0">
      <alignment horizontal="center"/>
      <protection/>
    </xf>
    <xf numFmtId="0" fontId="6" fillId="0" borderId="0">
      <alignment horizontal="right"/>
      <protection/>
    </xf>
    <xf numFmtId="0" fontId="5" fillId="0" borderId="0">
      <alignment horizontal="left"/>
      <protection/>
    </xf>
    <xf numFmtId="49" fontId="11" fillId="0" borderId="3" applyFill="0">
      <alignment horizontal="left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6" fillId="0" borderId="3">
      <alignment horizontal="left" vertical="center"/>
      <protection/>
    </xf>
    <xf numFmtId="49" fontId="25" fillId="0" borderId="3" applyFill="0">
      <alignment horizontal="left" vertical="center"/>
      <protection/>
    </xf>
    <xf numFmtId="49" fontId="6" fillId="0" borderId="8">
      <alignment horizontal="left" vertical="center"/>
      <protection/>
    </xf>
    <xf numFmtId="165" fontId="3" fillId="0" borderId="0" applyNumberFormat="0">
      <alignment horizontal="right"/>
      <protection/>
    </xf>
    <xf numFmtId="0" fontId="7" fillId="34" borderId="0">
      <alignment horizontal="centerContinuous" vertical="center" wrapText="1"/>
      <protection/>
    </xf>
    <xf numFmtId="0" fontId="7" fillId="0" borderId="4">
      <alignment horizontal="left" vertical="center"/>
      <protection/>
    </xf>
    <xf numFmtId="0" fontId="8" fillId="0" borderId="0">
      <alignment horizontal="left" vertical="top"/>
      <protection/>
    </xf>
    <xf numFmtId="0" fontId="58" fillId="0" borderId="0" applyNumberFormat="0" applyFill="0" applyBorder="0" applyAlignment="0" applyProtection="0"/>
    <xf numFmtId="0" fontId="4" fillId="0" borderId="0">
      <alignment horizontal="left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8" fillId="0" borderId="0">
      <alignment horizontal="left" vertical="top"/>
      <protection/>
    </xf>
    <xf numFmtId="0" fontId="9" fillId="0" borderId="0">
      <alignment horizontal="left"/>
      <protection/>
    </xf>
    <xf numFmtId="0" fontId="10" fillId="0" borderId="0">
      <alignment horizontal="left"/>
      <protection/>
    </xf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49" fontId="5" fillId="0" borderId="3" applyFill="0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49" fontId="3" fillId="0" borderId="3">
      <alignment horizontal="left"/>
      <protection/>
    </xf>
    <xf numFmtId="0" fontId="12" fillId="0" borderId="3" applyFill="0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7" fillId="0" borderId="8">
      <alignment horizontal="left"/>
      <protection/>
    </xf>
    <xf numFmtId="0" fontId="4" fillId="0" borderId="0">
      <alignment horizontal="left" vertical="center"/>
      <protection/>
    </xf>
  </cellStyleXfs>
  <cellXfs count="93">
    <xf numFmtId="0" fontId="0" fillId="0" borderId="0" xfId="0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6" fillId="0" borderId="0" xfId="195" applyFont="1" applyFill="1" applyBorder="1">
      <alignment horizontal="left"/>
      <protection/>
    </xf>
    <xf numFmtId="49" fontId="16" fillId="0" borderId="9" xfId="105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19" fillId="0" borderId="0" xfId="48" applyFont="1" applyFill="1" applyBorder="1" applyAlignment="1">
      <alignment horizontal="right"/>
      <protection/>
    </xf>
    <xf numFmtId="3" fontId="16" fillId="0" borderId="0" xfId="48" applyFont="1" applyFill="1" applyBorder="1" applyAlignment="1">
      <alignment horizontal="right" vertical="center"/>
      <protection/>
    </xf>
    <xf numFmtId="1" fontId="19" fillId="0" borderId="0" xfId="138" applyNumberFormat="1" applyFont="1" applyFill="1" applyBorder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right"/>
    </xf>
    <xf numFmtId="0" fontId="16" fillId="0" borderId="0" xfId="195" applyFont="1" applyFill="1" applyBorder="1" applyAlignment="1">
      <alignment/>
      <protection/>
    </xf>
    <xf numFmtId="49" fontId="16" fillId="0" borderId="14" xfId="105" applyFont="1" applyFill="1" applyBorder="1">
      <alignment horizontal="left" vertical="center"/>
      <protection/>
    </xf>
    <xf numFmtId="3" fontId="19" fillId="0" borderId="14" xfId="48" applyFont="1" applyFill="1" applyBorder="1" applyAlignment="1">
      <alignment horizontal="right" vertical="center"/>
      <protection/>
    </xf>
    <xf numFmtId="1" fontId="19" fillId="0" borderId="14" xfId="138" applyNumberFormat="1" applyFont="1" applyFill="1" applyBorder="1" applyAlignment="1">
      <alignment horizontal="right" vertical="center"/>
      <protection/>
    </xf>
    <xf numFmtId="0" fontId="16" fillId="0" borderId="0" xfId="195" applyFont="1" applyFill="1" applyBorder="1" applyAlignment="1">
      <alignment horizontal="right" vertical="center"/>
      <protection/>
    </xf>
    <xf numFmtId="3" fontId="19" fillId="0" borderId="0" xfId="48" applyFont="1" applyFill="1" applyBorder="1" applyAlignment="1">
      <alignment horizontal="right" vertical="center"/>
      <protection/>
    </xf>
    <xf numFmtId="49" fontId="19" fillId="0" borderId="0" xfId="138" applyFont="1" applyFill="1" applyBorder="1" applyAlignment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49" fontId="19" fillId="0" borderId="0" xfId="138" applyFont="1" applyFill="1" applyBorder="1" applyAlignment="1">
      <alignment horizontal="right"/>
      <protection/>
    </xf>
    <xf numFmtId="49" fontId="19" fillId="0" borderId="14" xfId="138" applyFont="1" applyFill="1" applyBorder="1" applyAlignment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49" fontId="19" fillId="0" borderId="0" xfId="174" applyFont="1" applyFill="1" applyBorder="1" applyAlignment="1">
      <alignment horizontal="left" indent="1"/>
      <protection/>
    </xf>
    <xf numFmtId="3" fontId="19" fillId="0" borderId="0" xfId="138" applyNumberFormat="1" applyFont="1" applyFill="1" applyBorder="1" applyAlignment="1">
      <alignment horizontal="right"/>
      <protection/>
    </xf>
    <xf numFmtId="0" fontId="16" fillId="0" borderId="0" xfId="195" applyFont="1" applyFill="1" applyBorder="1" applyAlignment="1">
      <alignment wrapText="1"/>
      <protection/>
    </xf>
    <xf numFmtId="3" fontId="19" fillId="0" borderId="0" xfId="138" applyNumberFormat="1" applyFont="1" applyFill="1" applyBorder="1" applyAlignment="1">
      <alignment horizontal="right" wrapText="1"/>
      <protection/>
    </xf>
    <xf numFmtId="164" fontId="19" fillId="0" borderId="0" xfId="0" applyNumberFormat="1" applyFont="1" applyFill="1" applyBorder="1" applyAlignment="1">
      <alignment horizontal="right"/>
    </xf>
    <xf numFmtId="0" fontId="16" fillId="0" borderId="0" xfId="195" applyFont="1" applyFill="1" applyBorder="1" applyAlignment="1">
      <alignment horizontal="left" wrapText="1"/>
      <protection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164" fontId="19" fillId="0" borderId="0" xfId="48" applyNumberFormat="1" applyFont="1" applyFill="1" applyBorder="1" applyAlignment="1">
      <alignment horizontal="right"/>
      <protection/>
    </xf>
    <xf numFmtId="164" fontId="19" fillId="0" borderId="0" xfId="48" applyNumberFormat="1" applyFont="1" applyFill="1" applyBorder="1" applyAlignment="1">
      <alignment horizontal="right" vertical="center"/>
      <protection/>
    </xf>
    <xf numFmtId="3" fontId="19" fillId="0" borderId="15" xfId="48" applyFont="1" applyFill="1" applyBorder="1" applyAlignment="1">
      <alignment horizontal="right"/>
      <protection/>
    </xf>
    <xf numFmtId="164" fontId="19" fillId="0" borderId="15" xfId="48" applyNumberFormat="1" applyFont="1" applyFill="1" applyBorder="1" applyAlignment="1">
      <alignment horizontal="right"/>
      <protection/>
    </xf>
    <xf numFmtId="164" fontId="19" fillId="0" borderId="15" xfId="0" applyNumberFormat="1" applyFont="1" applyFill="1" applyBorder="1" applyAlignment="1">
      <alignment horizontal="right"/>
    </xf>
    <xf numFmtId="164" fontId="14" fillId="0" borderId="0" xfId="48" applyNumberFormat="1" applyFont="1" applyFill="1" applyBorder="1">
      <alignment horizontal="right"/>
      <protection/>
    </xf>
    <xf numFmtId="164" fontId="23" fillId="0" borderId="0" xfId="48" applyNumberFormat="1" applyFont="1" applyFill="1" applyBorder="1">
      <alignment horizontal="right"/>
      <protection/>
    </xf>
    <xf numFmtId="3" fontId="14" fillId="0" borderId="0" xfId="48" applyFont="1" applyFill="1" applyBorder="1">
      <alignment horizontal="right"/>
      <protection/>
    </xf>
    <xf numFmtId="0" fontId="14" fillId="0" borderId="0" xfId="0" applyFont="1" applyFill="1" applyAlignment="1">
      <alignment/>
    </xf>
    <xf numFmtId="3" fontId="19" fillId="0" borderId="0" xfId="48" applyNumberFormat="1" applyFont="1" applyFill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2" fontId="19" fillId="0" borderId="0" xfId="48" applyNumberFormat="1" applyFont="1" applyFill="1" applyBorder="1" applyAlignment="1">
      <alignment horizontal="right"/>
      <protection/>
    </xf>
    <xf numFmtId="3" fontId="19" fillId="0" borderId="0" xfId="48" applyNumberFormat="1" applyFont="1" applyFill="1" applyBorder="1" applyAlignment="1">
      <alignment horizontal="right" vertical="center"/>
      <protection/>
    </xf>
    <xf numFmtId="0" fontId="16" fillId="0" borderId="0" xfId="195" applyFont="1" applyFill="1" applyBorder="1" applyAlignment="1">
      <alignment horizontal="left" vertical="top"/>
      <protection/>
    </xf>
    <xf numFmtId="166" fontId="19" fillId="0" borderId="0" xfId="48" applyNumberFormat="1" applyFont="1" applyFill="1" applyBorder="1" applyAlignment="1">
      <alignment horizontal="right" vertical="center"/>
      <protection/>
    </xf>
    <xf numFmtId="166" fontId="19" fillId="0" borderId="0" xfId="0" applyNumberFormat="1" applyFont="1" applyFill="1" applyBorder="1" applyAlignment="1">
      <alignment horizontal="right"/>
    </xf>
    <xf numFmtId="0" fontId="16" fillId="0" borderId="9" xfId="104" applyNumberFormat="1" applyFont="1" applyFill="1" applyBorder="1" applyAlignment="1">
      <alignment horizontal="center"/>
      <protection/>
    </xf>
    <xf numFmtId="0" fontId="16" fillId="0" borderId="9" xfId="0" applyNumberFormat="1" applyFont="1" applyFill="1" applyBorder="1" applyAlignment="1">
      <alignment horizontal="center"/>
    </xf>
    <xf numFmtId="0" fontId="19" fillId="0" borderId="0" xfId="138" applyNumberFormat="1" applyFont="1" applyFill="1" applyBorder="1" applyAlignment="1">
      <alignment horizontal="right"/>
      <protection/>
    </xf>
    <xf numFmtId="3" fontId="16" fillId="0" borderId="0" xfId="48" applyFont="1" applyFill="1" applyBorder="1" applyAlignment="1">
      <alignment horizontal="right"/>
      <protection/>
    </xf>
    <xf numFmtId="0" fontId="16" fillId="0" borderId="0" xfId="138" applyNumberFormat="1" applyFont="1" applyFill="1" applyBorder="1" applyAlignment="1">
      <alignment horizontal="right"/>
      <protection/>
    </xf>
    <xf numFmtId="0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49" fontId="19" fillId="0" borderId="0" xfId="174" applyFont="1" applyFill="1" applyBorder="1" applyAlignment="1">
      <alignment horizontal="left" indent="2"/>
      <protection/>
    </xf>
    <xf numFmtId="0" fontId="19" fillId="0" borderId="0" xfId="195" applyFont="1" applyFill="1" applyBorder="1" applyAlignment="1">
      <alignment horizontal="left" indent="1"/>
      <protection/>
    </xf>
    <xf numFmtId="0" fontId="16" fillId="0" borderId="0" xfId="0" applyFont="1" applyFill="1" applyBorder="1" applyAlignment="1">
      <alignment horizontal="right"/>
    </xf>
    <xf numFmtId="167" fontId="19" fillId="0" borderId="0" xfId="48" applyNumberFormat="1" applyFont="1" applyFill="1" applyBorder="1" applyAlignment="1">
      <alignment horizontal="right"/>
      <protection/>
    </xf>
    <xf numFmtId="169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15" fillId="0" borderId="15" xfId="169" applyFont="1" applyFill="1" applyBorder="1" applyAlignment="1">
      <alignment wrapText="1"/>
      <protection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23" fillId="0" borderId="0" xfId="137" applyFont="1" applyFill="1" applyAlignment="1">
      <alignment horizontal="left" wrapText="1"/>
      <protection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22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</cellXfs>
  <cellStyles count="2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a 10" xfId="49"/>
    <cellStyle name="Data 11" xfId="50"/>
    <cellStyle name="Data 12" xfId="51"/>
    <cellStyle name="Data 13" xfId="52"/>
    <cellStyle name="Data 14" xfId="53"/>
    <cellStyle name="Data 15" xfId="54"/>
    <cellStyle name="Data 16" xfId="55"/>
    <cellStyle name="Data 17" xfId="56"/>
    <cellStyle name="Data 18" xfId="57"/>
    <cellStyle name="Data 19" xfId="58"/>
    <cellStyle name="Data 2" xfId="59"/>
    <cellStyle name="Data 20" xfId="60"/>
    <cellStyle name="Data 21" xfId="61"/>
    <cellStyle name="Data 3" xfId="62"/>
    <cellStyle name="Data 4" xfId="63"/>
    <cellStyle name="Data 5" xfId="64"/>
    <cellStyle name="Data 6" xfId="65"/>
    <cellStyle name="Data 7" xfId="66"/>
    <cellStyle name="Data 8" xfId="67"/>
    <cellStyle name="Data 9" xfId="68"/>
    <cellStyle name="Data Superscript" xfId="69"/>
    <cellStyle name="Data_1-43A" xfId="70"/>
    <cellStyle name="Data-one deci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ed Side" xfId="80"/>
    <cellStyle name="Hed Side 10" xfId="81"/>
    <cellStyle name="Hed Side 11" xfId="82"/>
    <cellStyle name="Hed Side 12" xfId="83"/>
    <cellStyle name="Hed Side 13" xfId="84"/>
    <cellStyle name="Hed Side 14" xfId="85"/>
    <cellStyle name="Hed Side 15" xfId="86"/>
    <cellStyle name="Hed Side 16" xfId="87"/>
    <cellStyle name="Hed Side 17" xfId="88"/>
    <cellStyle name="Hed Side 18" xfId="89"/>
    <cellStyle name="Hed Side 19" xfId="90"/>
    <cellStyle name="Hed Side 2" xfId="91"/>
    <cellStyle name="Hed Side 20" xfId="92"/>
    <cellStyle name="Hed Side 21" xfId="93"/>
    <cellStyle name="Hed Side 3" xfId="94"/>
    <cellStyle name="Hed Side 4" xfId="95"/>
    <cellStyle name="Hed Side 5" xfId="96"/>
    <cellStyle name="Hed Side 6" xfId="97"/>
    <cellStyle name="Hed Side 7" xfId="98"/>
    <cellStyle name="Hed Side 8" xfId="99"/>
    <cellStyle name="Hed Side 9" xfId="100"/>
    <cellStyle name="Hed Side bold" xfId="101"/>
    <cellStyle name="Hed Side Regular" xfId="102"/>
    <cellStyle name="Hed Side_1-43A" xfId="103"/>
    <cellStyle name="Hed Top" xfId="104"/>
    <cellStyle name="Hed Top - SECTION" xfId="105"/>
    <cellStyle name="Input" xfId="106"/>
    <cellStyle name="Linked Cell" xfId="107"/>
    <cellStyle name="Neutral" xfId="108"/>
    <cellStyle name="Normal 2 10" xfId="109"/>
    <cellStyle name="Normal 2 11" xfId="110"/>
    <cellStyle name="Normal 2 12" xfId="111"/>
    <cellStyle name="Normal 2 13" xfId="112"/>
    <cellStyle name="Normal 2 14" xfId="113"/>
    <cellStyle name="Normal 2 15" xfId="114"/>
    <cellStyle name="Normal 2 16" xfId="115"/>
    <cellStyle name="Normal 2 17" xfId="116"/>
    <cellStyle name="Normal 2 18" xfId="117"/>
    <cellStyle name="Normal 2 19" xfId="118"/>
    <cellStyle name="Normal 2 2" xfId="119"/>
    <cellStyle name="Normal 2 20" xfId="120"/>
    <cellStyle name="Normal 2 21" xfId="121"/>
    <cellStyle name="Normal 2 3" xfId="122"/>
    <cellStyle name="Normal 2 4" xfId="123"/>
    <cellStyle name="Normal 2 5" xfId="124"/>
    <cellStyle name="Normal 2 6" xfId="125"/>
    <cellStyle name="Normal 2 7" xfId="126"/>
    <cellStyle name="Normal 2 8" xfId="127"/>
    <cellStyle name="Normal 2 9" xfId="128"/>
    <cellStyle name="Normal 22" xfId="129"/>
    <cellStyle name="Normal 23" xfId="130"/>
    <cellStyle name="Note" xfId="131"/>
    <cellStyle name="Output" xfId="132"/>
    <cellStyle name="Percent" xfId="133"/>
    <cellStyle name="Source Hed" xfId="134"/>
    <cellStyle name="Source Letter" xfId="135"/>
    <cellStyle name="Source Superscript" xfId="136"/>
    <cellStyle name="Source Text" xfId="137"/>
    <cellStyle name="Superscript" xfId="138"/>
    <cellStyle name="Superscript 10" xfId="139"/>
    <cellStyle name="Superscript 11" xfId="140"/>
    <cellStyle name="Superscript 12" xfId="141"/>
    <cellStyle name="Superscript 13" xfId="142"/>
    <cellStyle name="Superscript 14" xfId="143"/>
    <cellStyle name="Superscript 15" xfId="144"/>
    <cellStyle name="Superscript 16" xfId="145"/>
    <cellStyle name="Superscript 17" xfId="146"/>
    <cellStyle name="Superscript 18" xfId="147"/>
    <cellStyle name="Superscript 19" xfId="148"/>
    <cellStyle name="Superscript 2" xfId="149"/>
    <cellStyle name="Superscript 20" xfId="150"/>
    <cellStyle name="Superscript 21" xfId="151"/>
    <cellStyle name="Superscript 3" xfId="152"/>
    <cellStyle name="Superscript 4" xfId="153"/>
    <cellStyle name="Superscript 5" xfId="154"/>
    <cellStyle name="Superscript 6" xfId="155"/>
    <cellStyle name="Superscript 7" xfId="156"/>
    <cellStyle name="Superscript 8" xfId="157"/>
    <cellStyle name="Superscript 9" xfId="158"/>
    <cellStyle name="Superscript- regular" xfId="159"/>
    <cellStyle name="Superscript_1-43A" xfId="160"/>
    <cellStyle name="Table Data" xfId="161"/>
    <cellStyle name="Table Head Top" xfId="162"/>
    <cellStyle name="Table Hed Side" xfId="163"/>
    <cellStyle name="Table Title" xfId="164"/>
    <cellStyle name="Title" xfId="165"/>
    <cellStyle name="Title Text" xfId="166"/>
    <cellStyle name="Title Text 1" xfId="167"/>
    <cellStyle name="Title Text 2" xfId="168"/>
    <cellStyle name="Title-1" xfId="169"/>
    <cellStyle name="Title-2" xfId="170"/>
    <cellStyle name="Title-3" xfId="171"/>
    <cellStyle name="Total" xfId="172"/>
    <cellStyle name="Warning Text" xfId="173"/>
    <cellStyle name="Wrap" xfId="174"/>
    <cellStyle name="Wrap 10" xfId="175"/>
    <cellStyle name="Wrap 11" xfId="176"/>
    <cellStyle name="Wrap 12" xfId="177"/>
    <cellStyle name="Wrap 13" xfId="178"/>
    <cellStyle name="Wrap 14" xfId="179"/>
    <cellStyle name="Wrap 15" xfId="180"/>
    <cellStyle name="Wrap 16" xfId="181"/>
    <cellStyle name="Wrap 17" xfId="182"/>
    <cellStyle name="Wrap 18" xfId="183"/>
    <cellStyle name="Wrap 19" xfId="184"/>
    <cellStyle name="Wrap 2" xfId="185"/>
    <cellStyle name="Wrap 20" xfId="186"/>
    <cellStyle name="Wrap 21" xfId="187"/>
    <cellStyle name="Wrap 3" xfId="188"/>
    <cellStyle name="Wrap 4" xfId="189"/>
    <cellStyle name="Wrap 5" xfId="190"/>
    <cellStyle name="Wrap 6" xfId="191"/>
    <cellStyle name="Wrap 7" xfId="192"/>
    <cellStyle name="Wrap 8" xfId="193"/>
    <cellStyle name="Wrap 9" xfId="194"/>
    <cellStyle name="Wrap Bold" xfId="195"/>
    <cellStyle name="Wrap Bold 10" xfId="196"/>
    <cellStyle name="Wrap Bold 11" xfId="197"/>
    <cellStyle name="Wrap Bold 12" xfId="198"/>
    <cellStyle name="Wrap Bold 13" xfId="199"/>
    <cellStyle name="Wrap Bold 14" xfId="200"/>
    <cellStyle name="Wrap Bold 15" xfId="201"/>
    <cellStyle name="Wrap Bold 16" xfId="202"/>
    <cellStyle name="Wrap Bold 17" xfId="203"/>
    <cellStyle name="Wrap Bold 18" xfId="204"/>
    <cellStyle name="Wrap Bold 19" xfId="205"/>
    <cellStyle name="Wrap Bold 2" xfId="206"/>
    <cellStyle name="Wrap Bold 20" xfId="207"/>
    <cellStyle name="Wrap Bold 21" xfId="208"/>
    <cellStyle name="Wrap Bold 3" xfId="209"/>
    <cellStyle name="Wrap Bold 4" xfId="210"/>
    <cellStyle name="Wrap Bold 5" xfId="211"/>
    <cellStyle name="Wrap Bold 6" xfId="212"/>
    <cellStyle name="Wrap Bold 7" xfId="213"/>
    <cellStyle name="Wrap Bold 8" xfId="214"/>
    <cellStyle name="Wrap Bold 9" xfId="215"/>
    <cellStyle name="Wrap Title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6"/>
  <sheetViews>
    <sheetView tabSelected="1" zoomScaleSheetLayoutView="40" zoomScalePageLayoutView="0" workbookViewId="0" topLeftCell="A1">
      <selection activeCell="A1" sqref="A1:T1"/>
    </sheetView>
  </sheetViews>
  <sheetFormatPr defaultColWidth="9.140625" defaultRowHeight="12.75"/>
  <cols>
    <col min="1" max="1" width="40.421875" style="2" customWidth="1"/>
    <col min="2" max="5" width="12.7109375" style="2" customWidth="1"/>
    <col min="6" max="6" width="12.7109375" style="3" customWidth="1"/>
    <col min="7" max="20" width="12.7109375" style="2" customWidth="1"/>
    <col min="21" max="16384" width="9.140625" style="2" customWidth="1"/>
  </cols>
  <sheetData>
    <row r="1" spans="1:20" ht="16.5" customHeight="1" thickBot="1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7"/>
    </row>
    <row r="2" spans="1:20" s="8" customFormat="1" ht="16.5" customHeight="1">
      <c r="A2" s="7" t="s">
        <v>21</v>
      </c>
      <c r="B2" s="52">
        <v>1960</v>
      </c>
      <c r="C2" s="52">
        <v>1970</v>
      </c>
      <c r="D2" s="52">
        <v>1980</v>
      </c>
      <c r="E2" s="52">
        <v>1990</v>
      </c>
      <c r="F2" s="52">
        <v>1994</v>
      </c>
      <c r="G2" s="52">
        <v>1995</v>
      </c>
      <c r="H2" s="52">
        <v>1996</v>
      </c>
      <c r="I2" s="52">
        <v>1997</v>
      </c>
      <c r="J2" s="53">
        <v>1998</v>
      </c>
      <c r="K2" s="53">
        <v>1999</v>
      </c>
      <c r="L2" s="53">
        <v>2000</v>
      </c>
      <c r="M2" s="53">
        <v>2001</v>
      </c>
      <c r="N2" s="53">
        <v>2002</v>
      </c>
      <c r="O2" s="53">
        <v>2003</v>
      </c>
      <c r="P2" s="53">
        <v>2004</v>
      </c>
      <c r="Q2" s="53">
        <v>2005</v>
      </c>
      <c r="R2" s="53">
        <v>2006</v>
      </c>
      <c r="S2" s="53">
        <v>2007</v>
      </c>
      <c r="T2" s="53">
        <v>2008</v>
      </c>
    </row>
    <row r="3" spans="1:20" s="9" customFormat="1" ht="16.5" customHeight="1">
      <c r="A3" s="6" t="s">
        <v>16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59"/>
      <c r="M3" s="59"/>
      <c r="N3" s="59"/>
      <c r="O3" s="59"/>
      <c r="P3" s="59"/>
      <c r="Q3" s="59"/>
      <c r="R3" s="59"/>
      <c r="S3" s="59"/>
      <c r="T3" s="59"/>
    </row>
    <row r="4" spans="1:20" s="8" customFormat="1" ht="16.5" customHeight="1">
      <c r="A4" s="25" t="s">
        <v>49</v>
      </c>
      <c r="B4" s="10">
        <v>463100</v>
      </c>
      <c r="C4" s="10">
        <v>721700</v>
      </c>
      <c r="D4" s="10">
        <v>1397378</v>
      </c>
      <c r="E4" s="10">
        <v>943268</v>
      </c>
      <c r="F4" s="26">
        <v>1161479</v>
      </c>
      <c r="G4" s="26">
        <v>1189235</v>
      </c>
      <c r="H4" s="10">
        <v>985537</v>
      </c>
      <c r="I4" s="10">
        <v>1080083</v>
      </c>
      <c r="J4" s="10">
        <v>1074582</v>
      </c>
      <c r="K4" s="13">
        <v>1326909</v>
      </c>
      <c r="L4" s="13">
        <v>1133822</v>
      </c>
      <c r="M4" s="13">
        <v>1117526</v>
      </c>
      <c r="N4" s="13">
        <v>1120422.179</v>
      </c>
      <c r="O4" s="13">
        <v>1345055.656</v>
      </c>
      <c r="P4" s="13" t="s">
        <v>18</v>
      </c>
      <c r="Q4" s="13" t="s">
        <v>18</v>
      </c>
      <c r="R4" s="13" t="s">
        <v>18</v>
      </c>
      <c r="S4" s="33" t="s">
        <v>18</v>
      </c>
      <c r="T4" s="33" t="s">
        <v>18</v>
      </c>
    </row>
    <row r="5" spans="1:20" s="9" customFormat="1" ht="16.5" customHeight="1">
      <c r="A5" s="14" t="s">
        <v>17</v>
      </c>
      <c r="B5" s="11"/>
      <c r="C5" s="11"/>
      <c r="D5" s="11"/>
      <c r="E5" s="11"/>
      <c r="F5" s="12"/>
      <c r="G5" s="12"/>
      <c r="H5" s="12"/>
      <c r="I5" s="12"/>
      <c r="J5" s="12"/>
      <c r="K5" s="12"/>
      <c r="L5" s="63"/>
      <c r="M5" s="13"/>
      <c r="N5" s="13"/>
      <c r="O5" s="13"/>
      <c r="P5" s="13"/>
      <c r="Q5" s="13"/>
      <c r="R5" s="13"/>
      <c r="S5" s="66"/>
      <c r="T5" s="66"/>
    </row>
    <row r="6" spans="1:20" s="8" customFormat="1" ht="16.5" customHeight="1">
      <c r="A6" s="25" t="s">
        <v>49</v>
      </c>
      <c r="B6" s="10">
        <v>405400</v>
      </c>
      <c r="C6" s="10">
        <v>639000</v>
      </c>
      <c r="D6" s="10">
        <v>1318372</v>
      </c>
      <c r="E6" s="10">
        <v>1026213</v>
      </c>
      <c r="F6" s="43">
        <v>1289834</v>
      </c>
      <c r="G6" s="10">
        <v>1253537</v>
      </c>
      <c r="H6" s="10">
        <v>941014</v>
      </c>
      <c r="I6" s="10">
        <v>1022680</v>
      </c>
      <c r="J6" s="10">
        <v>1016208</v>
      </c>
      <c r="K6" s="13">
        <v>1313900</v>
      </c>
      <c r="L6" s="10">
        <v>1078386</v>
      </c>
      <c r="M6" s="13">
        <v>1080186</v>
      </c>
      <c r="N6" s="13">
        <v>1092595.827</v>
      </c>
      <c r="O6" s="13">
        <v>1321406.686</v>
      </c>
      <c r="P6" s="13" t="s">
        <v>18</v>
      </c>
      <c r="Q6" s="13" t="s">
        <v>18</v>
      </c>
      <c r="R6" s="13" t="s">
        <v>18</v>
      </c>
      <c r="S6" s="33" t="s">
        <v>18</v>
      </c>
      <c r="T6" s="33" t="s">
        <v>18</v>
      </c>
    </row>
    <row r="7" spans="1:20" s="8" customFormat="1" ht="16.5" customHeight="1">
      <c r="A7" s="15" t="s">
        <v>22</v>
      </c>
      <c r="B7" s="16"/>
      <c r="C7" s="16"/>
      <c r="D7" s="16"/>
      <c r="E7" s="16"/>
      <c r="F7" s="17"/>
      <c r="G7" s="17"/>
      <c r="H7" s="17"/>
      <c r="I7" s="17"/>
      <c r="J7" s="17"/>
      <c r="K7" s="17"/>
      <c r="L7" s="60"/>
      <c r="M7" s="60"/>
      <c r="N7" s="60"/>
      <c r="O7" s="60"/>
      <c r="P7" s="60"/>
      <c r="Q7" s="60"/>
      <c r="R7" s="60"/>
      <c r="S7" s="60"/>
      <c r="T7" s="60"/>
    </row>
    <row r="8" spans="1:20" s="8" customFormat="1" ht="16.5" customHeight="1">
      <c r="A8" s="6" t="s">
        <v>4</v>
      </c>
      <c r="B8" s="18"/>
      <c r="C8" s="18"/>
      <c r="D8" s="18"/>
      <c r="E8" s="18"/>
      <c r="F8" s="12"/>
      <c r="G8" s="12"/>
      <c r="H8" s="12"/>
      <c r="I8" s="12"/>
      <c r="J8" s="12"/>
      <c r="K8" s="12"/>
      <c r="L8" s="61"/>
      <c r="M8" s="61"/>
      <c r="N8" s="61"/>
      <c r="O8" s="61"/>
      <c r="P8" s="61"/>
      <c r="Q8" s="61"/>
      <c r="R8" s="61"/>
      <c r="S8" s="61"/>
      <c r="T8" s="61"/>
    </row>
    <row r="9" spans="1:20" s="8" customFormat="1" ht="16.5" customHeight="1">
      <c r="A9" s="25" t="s">
        <v>49</v>
      </c>
      <c r="B9" s="10">
        <v>143</v>
      </c>
      <c r="C9" s="10">
        <v>71</v>
      </c>
      <c r="D9" s="10">
        <v>61</v>
      </c>
      <c r="E9" s="10">
        <v>31</v>
      </c>
      <c r="F9" s="10">
        <v>26</v>
      </c>
      <c r="G9" s="10">
        <v>24</v>
      </c>
      <c r="H9" s="10">
        <v>20</v>
      </c>
      <c r="I9" s="10">
        <v>22</v>
      </c>
      <c r="J9" s="13">
        <v>20</v>
      </c>
      <c r="K9" s="13">
        <v>18</v>
      </c>
      <c r="L9" s="13">
        <v>15</v>
      </c>
      <c r="M9" s="13">
        <v>15</v>
      </c>
      <c r="N9" s="13">
        <v>16</v>
      </c>
      <c r="O9" s="13">
        <v>36</v>
      </c>
      <c r="P9" s="13" t="s">
        <v>18</v>
      </c>
      <c r="Q9" s="13" t="s">
        <v>18</v>
      </c>
      <c r="R9" s="13" t="s">
        <v>18</v>
      </c>
      <c r="S9" s="33" t="s">
        <v>18</v>
      </c>
      <c r="T9" s="33" t="s">
        <v>18</v>
      </c>
    </row>
    <row r="10" spans="1:20" s="8" customFormat="1" ht="16.5" customHeight="1">
      <c r="A10" s="14" t="s">
        <v>50</v>
      </c>
      <c r="B10" s="10">
        <v>272129</v>
      </c>
      <c r="C10" s="10">
        <v>377562</v>
      </c>
      <c r="D10" s="10">
        <v>528789</v>
      </c>
      <c r="E10" s="10">
        <v>626987</v>
      </c>
      <c r="F10" s="26">
        <v>670423</v>
      </c>
      <c r="G10" s="10">
        <v>685503</v>
      </c>
      <c r="H10" s="10">
        <v>694781</v>
      </c>
      <c r="I10" s="10">
        <v>697548</v>
      </c>
      <c r="J10" s="13">
        <v>715540</v>
      </c>
      <c r="K10" s="13">
        <v>728777</v>
      </c>
      <c r="L10" s="13">
        <v>746125</v>
      </c>
      <c r="M10" s="13">
        <v>749548</v>
      </c>
      <c r="N10" s="13">
        <v>760717</v>
      </c>
      <c r="O10" s="13">
        <v>776550</v>
      </c>
      <c r="P10" s="13">
        <v>795274</v>
      </c>
      <c r="Q10" s="13">
        <v>807053</v>
      </c>
      <c r="R10" s="13">
        <v>821959</v>
      </c>
      <c r="S10" s="13">
        <v>834436</v>
      </c>
      <c r="T10" s="13">
        <v>843308</v>
      </c>
    </row>
    <row r="11" spans="1:20" s="8" customFormat="1" ht="16.5" customHeight="1">
      <c r="A11" s="14" t="s">
        <v>51</v>
      </c>
      <c r="B11" s="19"/>
      <c r="C11" s="19"/>
      <c r="D11" s="19"/>
      <c r="E11" s="19"/>
      <c r="F11" s="20"/>
      <c r="G11" s="19"/>
      <c r="H11" s="19"/>
      <c r="I11" s="19"/>
      <c r="J11" s="21"/>
      <c r="K11" s="21"/>
      <c r="L11" s="61"/>
      <c r="M11" s="61"/>
      <c r="N11" s="61"/>
      <c r="O11" s="61"/>
      <c r="P11" s="61"/>
      <c r="Q11" s="61"/>
      <c r="R11" s="61"/>
      <c r="S11" s="61"/>
      <c r="T11" s="61"/>
    </row>
    <row r="12" spans="1:20" s="8" customFormat="1" ht="16.5" customHeight="1">
      <c r="A12" s="25" t="s">
        <v>31</v>
      </c>
      <c r="B12" s="10">
        <v>40500</v>
      </c>
      <c r="C12" s="10">
        <v>43400</v>
      </c>
      <c r="D12" s="43">
        <v>37900</v>
      </c>
      <c r="E12" s="10">
        <v>26100</v>
      </c>
      <c r="F12" s="26">
        <v>23600</v>
      </c>
      <c r="G12" s="10">
        <v>23800</v>
      </c>
      <c r="H12" s="10">
        <v>23800</v>
      </c>
      <c r="I12" s="10">
        <v>22200</v>
      </c>
      <c r="J12" s="13">
        <v>24400</v>
      </c>
      <c r="K12" s="13">
        <v>23800</v>
      </c>
      <c r="L12" s="13">
        <v>24700</v>
      </c>
      <c r="M12" s="13">
        <v>25100</v>
      </c>
      <c r="N12" s="13">
        <v>23000</v>
      </c>
      <c r="O12" s="19" t="s">
        <v>0</v>
      </c>
      <c r="P12" s="13" t="s">
        <v>0</v>
      </c>
      <c r="Q12" s="50" t="s">
        <v>0</v>
      </c>
      <c r="R12" s="19" t="s">
        <v>0</v>
      </c>
      <c r="S12" s="33" t="s">
        <v>0</v>
      </c>
      <c r="T12" s="33" t="s">
        <v>0</v>
      </c>
    </row>
    <row r="13" spans="1:20" s="8" customFormat="1" ht="16.5" customHeight="1">
      <c r="A13" s="25" t="s">
        <v>2</v>
      </c>
      <c r="B13" s="10" t="s">
        <v>0</v>
      </c>
      <c r="C13" s="10" t="s">
        <v>0</v>
      </c>
      <c r="D13" s="10">
        <v>79900</v>
      </c>
      <c r="E13" s="10">
        <v>111200</v>
      </c>
      <c r="F13" s="26">
        <v>125900</v>
      </c>
      <c r="G13" s="10">
        <v>131100</v>
      </c>
      <c r="H13" s="10">
        <v>132200</v>
      </c>
      <c r="I13" s="10">
        <v>136500</v>
      </c>
      <c r="J13" s="13">
        <v>141000</v>
      </c>
      <c r="K13" s="13">
        <v>146100</v>
      </c>
      <c r="L13" s="13">
        <v>146700</v>
      </c>
      <c r="M13" s="13">
        <v>147700</v>
      </c>
      <c r="N13" s="13">
        <v>148700</v>
      </c>
      <c r="O13" s="13" t="s">
        <v>0</v>
      </c>
      <c r="P13" s="13" t="s">
        <v>0</v>
      </c>
      <c r="Q13" s="51" t="s">
        <v>0</v>
      </c>
      <c r="R13" s="13" t="s">
        <v>0</v>
      </c>
      <c r="S13" s="33" t="s">
        <v>0</v>
      </c>
      <c r="T13" s="33" t="s">
        <v>0</v>
      </c>
    </row>
    <row r="14" spans="1:20" s="8" customFormat="1" ht="16.5" customHeight="1">
      <c r="A14" s="14" t="s">
        <v>52</v>
      </c>
      <c r="B14" s="10"/>
      <c r="C14" s="10"/>
      <c r="D14" s="10"/>
      <c r="E14" s="10"/>
      <c r="F14" s="22"/>
      <c r="G14" s="10"/>
      <c r="H14" s="10"/>
      <c r="I14" s="10"/>
      <c r="J14" s="13"/>
      <c r="K14" s="13"/>
      <c r="L14" s="13"/>
      <c r="M14" s="13"/>
      <c r="N14" s="13"/>
      <c r="O14" s="13"/>
      <c r="P14" s="13"/>
      <c r="Q14" s="13"/>
      <c r="R14" s="13"/>
      <c r="S14" s="61"/>
      <c r="T14" s="61"/>
    </row>
    <row r="15" spans="1:20" s="8" customFormat="1" ht="16.5" customHeight="1">
      <c r="A15" s="25" t="s">
        <v>30</v>
      </c>
      <c r="B15" s="10">
        <v>38200</v>
      </c>
      <c r="C15" s="10">
        <v>40900</v>
      </c>
      <c r="D15" s="10">
        <v>35800</v>
      </c>
      <c r="E15" s="10">
        <v>24600</v>
      </c>
      <c r="F15" s="26">
        <v>22300</v>
      </c>
      <c r="G15" s="10">
        <v>22500</v>
      </c>
      <c r="H15" s="10">
        <v>22500</v>
      </c>
      <c r="I15" s="10">
        <v>21000</v>
      </c>
      <c r="J15" s="13">
        <v>23000</v>
      </c>
      <c r="K15" s="13">
        <v>22500</v>
      </c>
      <c r="L15" s="13">
        <v>23400</v>
      </c>
      <c r="M15" s="13">
        <v>23600</v>
      </c>
      <c r="N15" s="13">
        <v>22800</v>
      </c>
      <c r="O15" s="13">
        <v>21900</v>
      </c>
      <c r="P15" s="13">
        <v>20100</v>
      </c>
      <c r="Q15" s="13">
        <v>20200</v>
      </c>
      <c r="R15" s="13">
        <v>19600</v>
      </c>
      <c r="S15" s="13" t="s">
        <v>18</v>
      </c>
      <c r="T15" s="33" t="s">
        <v>18</v>
      </c>
    </row>
    <row r="16" spans="1:20" s="8" customFormat="1" ht="16.5" customHeight="1">
      <c r="A16" s="25" t="s">
        <v>32</v>
      </c>
      <c r="B16" s="10" t="s">
        <v>0</v>
      </c>
      <c r="C16" s="10" t="s">
        <v>0</v>
      </c>
      <c r="D16" s="10">
        <v>81400</v>
      </c>
      <c r="E16" s="10">
        <v>114200</v>
      </c>
      <c r="F16" s="26">
        <v>130000</v>
      </c>
      <c r="G16" s="10">
        <v>135500</v>
      </c>
      <c r="H16" s="10">
        <v>136900</v>
      </c>
      <c r="I16" s="10">
        <v>141500</v>
      </c>
      <c r="J16" s="13">
        <v>146200</v>
      </c>
      <c r="K16" s="13">
        <v>151400</v>
      </c>
      <c r="L16" s="13">
        <v>152000</v>
      </c>
      <c r="M16" s="13">
        <v>153000</v>
      </c>
      <c r="N16" s="13">
        <v>161100</v>
      </c>
      <c r="O16" s="13">
        <v>164800</v>
      </c>
      <c r="P16" s="13">
        <v>166600</v>
      </c>
      <c r="Q16" s="13">
        <v>168800</v>
      </c>
      <c r="R16" s="13">
        <v>172300</v>
      </c>
      <c r="S16" s="13">
        <v>176600</v>
      </c>
      <c r="T16" s="13">
        <v>182100</v>
      </c>
    </row>
    <row r="17" spans="1:20" s="8" customFormat="1" ht="16.5" customHeight="1">
      <c r="A17" s="25" t="s">
        <v>33</v>
      </c>
      <c r="B17" s="10" t="s">
        <v>0</v>
      </c>
      <c r="C17" s="10" t="s">
        <v>0</v>
      </c>
      <c r="D17" s="10">
        <v>14800</v>
      </c>
      <c r="E17" s="10">
        <v>26100</v>
      </c>
      <c r="F17" s="26">
        <v>28300</v>
      </c>
      <c r="G17" s="10">
        <v>29200</v>
      </c>
      <c r="H17" s="10">
        <v>31000</v>
      </c>
      <c r="I17" s="10">
        <v>32000</v>
      </c>
      <c r="J17" s="13">
        <v>33900</v>
      </c>
      <c r="K17" s="13">
        <v>36100</v>
      </c>
      <c r="L17" s="13">
        <v>38200</v>
      </c>
      <c r="M17" s="13">
        <v>36800</v>
      </c>
      <c r="N17" s="13">
        <v>35500</v>
      </c>
      <c r="O17" s="13">
        <v>33200</v>
      </c>
      <c r="P17" s="13">
        <v>32200</v>
      </c>
      <c r="Q17" s="13">
        <v>31400</v>
      </c>
      <c r="R17" s="13">
        <v>31200</v>
      </c>
      <c r="S17" s="13">
        <v>32300</v>
      </c>
      <c r="T17" s="13">
        <v>33100</v>
      </c>
    </row>
    <row r="18" spans="1:20" s="8" customFormat="1" ht="16.5" customHeight="1">
      <c r="A18" s="15" t="s">
        <v>23</v>
      </c>
      <c r="B18" s="16"/>
      <c r="C18" s="16"/>
      <c r="D18" s="16"/>
      <c r="E18" s="16"/>
      <c r="F18" s="23"/>
      <c r="G18" s="16"/>
      <c r="H18" s="16"/>
      <c r="I18" s="16"/>
      <c r="J18" s="24"/>
      <c r="K18" s="24"/>
      <c r="L18" s="60"/>
      <c r="M18" s="60"/>
      <c r="N18" s="60"/>
      <c r="O18" s="60"/>
      <c r="P18" s="60"/>
      <c r="Q18" s="60"/>
      <c r="R18" s="60"/>
      <c r="S18" s="60"/>
      <c r="T18" s="60"/>
    </row>
    <row r="19" spans="1:20" s="8" customFormat="1" ht="16.5" customHeight="1">
      <c r="A19" s="49" t="s">
        <v>53</v>
      </c>
      <c r="B19" s="11">
        <f>+B20+B24</f>
        <v>4346</v>
      </c>
      <c r="C19" s="11">
        <f>+C20+C24</f>
        <v>4544</v>
      </c>
      <c r="D19" s="11">
        <f>+D20+D24</f>
        <v>6059</v>
      </c>
      <c r="E19" s="11">
        <f aca="true" t="shared" si="0" ref="E19:T19">+E20+E24</f>
        <v>5727</v>
      </c>
      <c r="F19" s="11">
        <f t="shared" si="0"/>
        <v>6409</v>
      </c>
      <c r="G19" s="11">
        <f t="shared" si="0"/>
        <v>6420</v>
      </c>
      <c r="H19" s="11">
        <f t="shared" si="0"/>
        <v>6535</v>
      </c>
      <c r="I19" s="11">
        <f t="shared" si="0"/>
        <v>6842</v>
      </c>
      <c r="J19" s="11">
        <f t="shared" si="0"/>
        <v>7007</v>
      </c>
      <c r="K19" s="11">
        <f t="shared" si="0"/>
        <v>7662</v>
      </c>
      <c r="L19" s="11">
        <f t="shared" si="0"/>
        <v>7590</v>
      </c>
      <c r="M19" s="11">
        <f t="shared" si="0"/>
        <v>7077</v>
      </c>
      <c r="N19" s="11">
        <f t="shared" si="0"/>
        <v>6845</v>
      </c>
      <c r="O19" s="11">
        <f t="shared" si="0"/>
        <v>6782.616688106322</v>
      </c>
      <c r="P19" s="11">
        <f t="shared" si="0"/>
        <v>6800.890953492647</v>
      </c>
      <c r="Q19" s="11">
        <f t="shared" si="0"/>
        <v>6980.2913780328445</v>
      </c>
      <c r="R19" s="11">
        <f t="shared" si="0"/>
        <v>6783.317690410093</v>
      </c>
      <c r="S19" s="11">
        <f t="shared" si="0"/>
        <v>6979.948681446125</v>
      </c>
      <c r="T19" s="11">
        <f t="shared" si="0"/>
        <v>7114.006620830367</v>
      </c>
    </row>
    <row r="20" spans="1:20" s="8" customFormat="1" ht="16.5" customHeight="1">
      <c r="A20" s="25" t="s">
        <v>28</v>
      </c>
      <c r="B20" s="10">
        <v>2332</v>
      </c>
      <c r="C20" s="48">
        <f aca="true" t="shared" si="1" ref="C20:R20">SUM(C21:C23)</f>
        <v>2549</v>
      </c>
      <c r="D20" s="48">
        <f t="shared" si="1"/>
        <v>3035</v>
      </c>
      <c r="E20" s="48">
        <f t="shared" si="1"/>
        <v>3444</v>
      </c>
      <c r="F20" s="48">
        <f t="shared" si="1"/>
        <v>3730</v>
      </c>
      <c r="G20" s="48">
        <f t="shared" si="1"/>
        <v>3854</v>
      </c>
      <c r="H20" s="48">
        <f t="shared" si="1"/>
        <v>3933</v>
      </c>
      <c r="I20" s="48">
        <f t="shared" si="1"/>
        <v>4109</v>
      </c>
      <c r="J20" s="48">
        <f t="shared" si="1"/>
        <v>4251</v>
      </c>
      <c r="K20" s="48">
        <f t="shared" si="1"/>
        <v>4667</v>
      </c>
      <c r="L20" s="48">
        <f t="shared" si="1"/>
        <v>4489</v>
      </c>
      <c r="M20" s="48">
        <f t="shared" si="1"/>
        <v>4165</v>
      </c>
      <c r="N20" s="48">
        <f t="shared" si="1"/>
        <v>3941</v>
      </c>
      <c r="O20" s="48">
        <f t="shared" si="1"/>
        <v>3806.0308701135473</v>
      </c>
      <c r="P20" s="48">
        <f t="shared" si="1"/>
        <v>3690.822222689145</v>
      </c>
      <c r="Q20" s="48">
        <f t="shared" si="1"/>
        <v>3667.0517804523142</v>
      </c>
      <c r="R20" s="48">
        <f t="shared" si="1"/>
        <v>3520.5298237220777</v>
      </c>
      <c r="S20" s="48">
        <f>SUM(S21:S23)</f>
        <v>3722.8060916052195</v>
      </c>
      <c r="T20" s="48">
        <f>SUM(T21:T23)</f>
        <v>3818.9332849897896</v>
      </c>
    </row>
    <row r="21" spans="1:20" s="8" customFormat="1" ht="16.5" customHeight="1">
      <c r="A21" s="64" t="s">
        <v>27</v>
      </c>
      <c r="B21" s="10" t="s">
        <v>0</v>
      </c>
      <c r="C21" s="10">
        <v>339</v>
      </c>
      <c r="D21" s="10">
        <v>533</v>
      </c>
      <c r="E21" s="10">
        <v>567</v>
      </c>
      <c r="F21" s="54">
        <v>683</v>
      </c>
      <c r="G21" s="10">
        <v>711</v>
      </c>
      <c r="H21" s="10">
        <v>742</v>
      </c>
      <c r="I21" s="10">
        <v>794</v>
      </c>
      <c r="J21" s="10">
        <v>834</v>
      </c>
      <c r="K21" s="10">
        <v>971</v>
      </c>
      <c r="L21" s="10">
        <v>978</v>
      </c>
      <c r="M21" s="10">
        <v>951</v>
      </c>
      <c r="N21" s="10">
        <v>943</v>
      </c>
      <c r="O21" s="10">
        <v>994.8861886687909</v>
      </c>
      <c r="P21" s="10">
        <v>999.1361321583233</v>
      </c>
      <c r="Q21" s="10">
        <v>945.8192860806109</v>
      </c>
      <c r="R21" s="10">
        <v>949.6751135082785</v>
      </c>
      <c r="S21" s="10">
        <v>985.7669911005918</v>
      </c>
      <c r="T21" s="10">
        <v>1026.5172763623325</v>
      </c>
    </row>
    <row r="22" spans="1:20" s="8" customFormat="1" ht="16.5" customHeight="1">
      <c r="A22" s="64" t="s">
        <v>11</v>
      </c>
      <c r="B22" s="10" t="s">
        <v>0</v>
      </c>
      <c r="C22" s="10">
        <v>944</v>
      </c>
      <c r="D22" s="10">
        <v>991</v>
      </c>
      <c r="E22" s="10">
        <v>995</v>
      </c>
      <c r="F22" s="26">
        <v>1154</v>
      </c>
      <c r="G22" s="26">
        <v>1171</v>
      </c>
      <c r="H22" s="26">
        <v>1186</v>
      </c>
      <c r="I22" s="10">
        <v>1243</v>
      </c>
      <c r="J22" s="10">
        <v>1282</v>
      </c>
      <c r="K22" s="10">
        <v>1375</v>
      </c>
      <c r="L22" s="10">
        <v>1270</v>
      </c>
      <c r="M22" s="10">
        <v>1133</v>
      </c>
      <c r="N22" s="10">
        <v>1104</v>
      </c>
      <c r="O22" s="10">
        <v>1001.3698693184123</v>
      </c>
      <c r="P22" s="10">
        <v>991.6523020694402</v>
      </c>
      <c r="Q22" s="10">
        <v>973.1260753694303</v>
      </c>
      <c r="R22" s="10">
        <v>958.5457777387659</v>
      </c>
      <c r="S22" s="10">
        <v>1014.7388655229375</v>
      </c>
      <c r="T22" s="10">
        <v>1020.2805670031279</v>
      </c>
    </row>
    <row r="23" spans="1:20" s="8" customFormat="1" ht="16.5" customHeight="1">
      <c r="A23" s="64" t="s">
        <v>6</v>
      </c>
      <c r="B23" s="10" t="s">
        <v>0</v>
      </c>
      <c r="C23" s="10">
        <v>1266</v>
      </c>
      <c r="D23" s="10">
        <v>1511</v>
      </c>
      <c r="E23" s="10">
        <v>1882</v>
      </c>
      <c r="F23" s="26">
        <v>1893</v>
      </c>
      <c r="G23" s="10">
        <v>1972</v>
      </c>
      <c r="H23" s="10">
        <v>2005</v>
      </c>
      <c r="I23" s="10">
        <v>2072</v>
      </c>
      <c r="J23" s="10">
        <v>2135</v>
      </c>
      <c r="K23" s="10">
        <v>2321</v>
      </c>
      <c r="L23" s="10">
        <v>2241</v>
      </c>
      <c r="M23" s="10">
        <v>2081</v>
      </c>
      <c r="N23" s="10">
        <v>1894</v>
      </c>
      <c r="O23" s="10">
        <v>1809.7748121263442</v>
      </c>
      <c r="P23" s="10">
        <v>1700.0337884613814</v>
      </c>
      <c r="Q23" s="10">
        <v>1748.106419002273</v>
      </c>
      <c r="R23" s="10">
        <v>1612.3089324750333</v>
      </c>
      <c r="S23" s="10">
        <v>1722.3002349816902</v>
      </c>
      <c r="T23" s="10">
        <v>1772.1354416243294</v>
      </c>
    </row>
    <row r="24" spans="1:20" s="8" customFormat="1" ht="16.5" customHeight="1">
      <c r="A24" s="65" t="s">
        <v>44</v>
      </c>
      <c r="B24" s="10">
        <v>2014</v>
      </c>
      <c r="C24" s="43">
        <f aca="true" t="shared" si="2" ref="C24:T24">C25+C26</f>
        <v>1995</v>
      </c>
      <c r="D24" s="43">
        <f t="shared" si="2"/>
        <v>3024</v>
      </c>
      <c r="E24" s="43">
        <f t="shared" si="2"/>
        <v>2283</v>
      </c>
      <c r="F24" s="43">
        <f t="shared" si="2"/>
        <v>2679</v>
      </c>
      <c r="G24" s="43">
        <f t="shared" si="2"/>
        <v>2566</v>
      </c>
      <c r="H24" s="43">
        <f t="shared" si="2"/>
        <v>2602</v>
      </c>
      <c r="I24" s="43">
        <f t="shared" si="2"/>
        <v>2733</v>
      </c>
      <c r="J24" s="43">
        <f t="shared" si="2"/>
        <v>2756</v>
      </c>
      <c r="K24" s="43">
        <f t="shared" si="2"/>
        <v>2995</v>
      </c>
      <c r="L24" s="43">
        <f t="shared" si="2"/>
        <v>3101</v>
      </c>
      <c r="M24" s="43">
        <f t="shared" si="2"/>
        <v>2912</v>
      </c>
      <c r="N24" s="43">
        <f t="shared" si="2"/>
        <v>2904</v>
      </c>
      <c r="O24" s="43">
        <f t="shared" si="2"/>
        <v>2976.585817992775</v>
      </c>
      <c r="P24" s="43">
        <f t="shared" si="2"/>
        <v>3110.068730803502</v>
      </c>
      <c r="Q24" s="43">
        <f t="shared" si="2"/>
        <v>3313.2395975805302</v>
      </c>
      <c r="R24" s="43">
        <f t="shared" si="2"/>
        <v>3262.7878666880147</v>
      </c>
      <c r="S24" s="43">
        <f t="shared" si="2"/>
        <v>3257.142589840905</v>
      </c>
      <c r="T24" s="43">
        <f t="shared" si="2"/>
        <v>3295.073335840577</v>
      </c>
    </row>
    <row r="25" spans="1:20" s="8" customFormat="1" ht="16.5" customHeight="1">
      <c r="A25" s="64" t="s">
        <v>8</v>
      </c>
      <c r="B25" s="10" t="s">
        <v>0</v>
      </c>
      <c r="C25" s="10">
        <v>277</v>
      </c>
      <c r="D25" s="10">
        <v>560</v>
      </c>
      <c r="E25" s="10">
        <v>455</v>
      </c>
      <c r="F25" s="54">
        <v>627</v>
      </c>
      <c r="G25" s="10">
        <v>580</v>
      </c>
      <c r="H25" s="10">
        <v>599</v>
      </c>
      <c r="I25" s="10">
        <v>647</v>
      </c>
      <c r="J25" s="10">
        <v>663</v>
      </c>
      <c r="K25" s="10">
        <v>752</v>
      </c>
      <c r="L25" s="10">
        <v>791</v>
      </c>
      <c r="M25" s="10">
        <v>775</v>
      </c>
      <c r="N25" s="10">
        <v>803</v>
      </c>
      <c r="O25" s="10">
        <v>943.1693068926362</v>
      </c>
      <c r="P25" s="10">
        <v>986.4821253892253</v>
      </c>
      <c r="Q25" s="10">
        <v>1062.124199455355</v>
      </c>
      <c r="R25" s="10">
        <v>1023.8549201513415</v>
      </c>
      <c r="S25" s="10">
        <v>1051.7886517426366</v>
      </c>
      <c r="T25" s="10">
        <v>1076.8158414303894</v>
      </c>
    </row>
    <row r="26" spans="1:20" s="8" customFormat="1" ht="16.5" customHeight="1">
      <c r="A26" s="64" t="s">
        <v>9</v>
      </c>
      <c r="B26" s="10" t="s">
        <v>0</v>
      </c>
      <c r="C26" s="10">
        <v>1718</v>
      </c>
      <c r="D26" s="10">
        <v>2464</v>
      </c>
      <c r="E26" s="10">
        <v>1828</v>
      </c>
      <c r="F26" s="26">
        <v>2052</v>
      </c>
      <c r="G26" s="10">
        <v>1986</v>
      </c>
      <c r="H26" s="10">
        <v>2003</v>
      </c>
      <c r="I26" s="10">
        <v>2086</v>
      </c>
      <c r="J26" s="10">
        <v>2093</v>
      </c>
      <c r="K26" s="10">
        <v>2243</v>
      </c>
      <c r="L26" s="10">
        <v>2310</v>
      </c>
      <c r="M26" s="10">
        <v>2137</v>
      </c>
      <c r="N26" s="10">
        <v>2101</v>
      </c>
      <c r="O26" s="10">
        <v>2033.4165111001387</v>
      </c>
      <c r="P26" s="10">
        <v>2123.5866054142766</v>
      </c>
      <c r="Q26" s="10">
        <v>2251.115398125175</v>
      </c>
      <c r="R26" s="10">
        <v>2238.932946536673</v>
      </c>
      <c r="S26" s="10">
        <v>2205.3539380982684</v>
      </c>
      <c r="T26" s="10">
        <v>2218.2574944101875</v>
      </c>
    </row>
    <row r="27" spans="1:20" s="8" customFormat="1" ht="16.5" customHeight="1">
      <c r="A27" s="6" t="s">
        <v>54</v>
      </c>
      <c r="B27" s="10" t="s">
        <v>0</v>
      </c>
      <c r="C27" s="10" t="s">
        <v>0</v>
      </c>
      <c r="D27" s="10" t="s">
        <v>0</v>
      </c>
      <c r="E27" s="26">
        <v>121398</v>
      </c>
      <c r="F27" s="26">
        <v>135871</v>
      </c>
      <c r="G27" s="10">
        <v>136104</v>
      </c>
      <c r="H27" s="10">
        <v>138613</v>
      </c>
      <c r="I27" s="10">
        <v>145060</v>
      </c>
      <c r="J27" s="10">
        <v>148558.231511254</v>
      </c>
      <c r="K27" s="10">
        <v>162445.15054077754</v>
      </c>
      <c r="L27" s="10">
        <v>160918.64951768488</v>
      </c>
      <c r="M27" s="10">
        <v>150042.32972814966</v>
      </c>
      <c r="N27" s="10">
        <v>145123.60420929553</v>
      </c>
      <c r="O27" s="10">
        <v>143800.99046721758</v>
      </c>
      <c r="P27" s="10">
        <v>144188.4305340022</v>
      </c>
      <c r="Q27" s="10">
        <v>147991.9712507226</v>
      </c>
      <c r="R27" s="10">
        <v>143815.85269963281</v>
      </c>
      <c r="S27" s="10">
        <v>147984.7056022471</v>
      </c>
      <c r="T27" s="10">
        <v>150826.9220136879</v>
      </c>
    </row>
    <row r="28" spans="1:20" s="8" customFormat="1" ht="16.5" customHeight="1">
      <c r="A28" s="6" t="s">
        <v>12</v>
      </c>
      <c r="B28" s="19"/>
      <c r="C28" s="19"/>
      <c r="D28" s="19"/>
      <c r="E28" s="19"/>
      <c r="F28" s="20"/>
      <c r="G28" s="19"/>
      <c r="H28" s="19"/>
      <c r="I28" s="19"/>
      <c r="J28" s="21"/>
      <c r="K28" s="21"/>
      <c r="L28" s="10"/>
      <c r="M28" s="19"/>
      <c r="N28" s="19"/>
      <c r="O28" s="19"/>
      <c r="P28" s="19"/>
      <c r="Q28" s="19"/>
      <c r="R28" s="19"/>
      <c r="S28" s="61"/>
      <c r="T28" s="61"/>
    </row>
    <row r="29" spans="1:20" s="8" customFormat="1" ht="16.5" customHeight="1">
      <c r="A29" s="25" t="s">
        <v>60</v>
      </c>
      <c r="B29" s="55">
        <v>366000</v>
      </c>
      <c r="C29" s="55">
        <v>401000</v>
      </c>
      <c r="D29" s="55">
        <v>370000</v>
      </c>
      <c r="E29" s="55">
        <v>334000</v>
      </c>
      <c r="F29" s="55">
        <v>343200</v>
      </c>
      <c r="G29" s="55">
        <v>366500</v>
      </c>
      <c r="H29" s="55">
        <v>347900</v>
      </c>
      <c r="I29" s="55">
        <v>350600</v>
      </c>
      <c r="J29" s="55">
        <v>357600</v>
      </c>
      <c r="K29" s="55">
        <v>358900</v>
      </c>
      <c r="L29" s="55">
        <v>364600</v>
      </c>
      <c r="M29" s="55">
        <v>356900</v>
      </c>
      <c r="N29" s="55">
        <v>585600</v>
      </c>
      <c r="O29" s="55">
        <v>547500</v>
      </c>
      <c r="P29" s="55">
        <v>534000</v>
      </c>
      <c r="Q29" s="55" t="s">
        <v>18</v>
      </c>
      <c r="R29" s="55" t="s">
        <v>18</v>
      </c>
      <c r="S29" s="55" t="s">
        <v>18</v>
      </c>
      <c r="T29" s="55" t="s">
        <v>18</v>
      </c>
    </row>
    <row r="30" spans="1:20" s="8" customFormat="1" ht="16.5" customHeight="1">
      <c r="A30" s="14" t="s">
        <v>55</v>
      </c>
      <c r="B30" s="10">
        <v>15970</v>
      </c>
      <c r="C30" s="10">
        <v>12035</v>
      </c>
      <c r="D30" s="10">
        <v>11458</v>
      </c>
      <c r="E30" s="10">
        <v>9133</v>
      </c>
      <c r="F30" s="26">
        <v>9560</v>
      </c>
      <c r="G30" s="10">
        <v>9365</v>
      </c>
      <c r="H30" s="10">
        <v>9386</v>
      </c>
      <c r="I30" s="10">
        <v>9809</v>
      </c>
      <c r="J30" s="10">
        <v>9792.604187047544</v>
      </c>
      <c r="K30" s="10">
        <v>10515</v>
      </c>
      <c r="L30" s="10">
        <v>10172.55821745686</v>
      </c>
      <c r="M30" s="10">
        <v>9441.690191955686</v>
      </c>
      <c r="N30" s="10">
        <v>8998.08995986681</v>
      </c>
      <c r="O30" s="10">
        <v>8734.294878766754</v>
      </c>
      <c r="P30" s="10">
        <v>8551.632460626963</v>
      </c>
      <c r="Q30" s="10">
        <v>8649.111493337916</v>
      </c>
      <c r="R30" s="10">
        <v>8252.622929379802</v>
      </c>
      <c r="S30" s="10">
        <v>8364.870021722607</v>
      </c>
      <c r="T30" s="10">
        <v>8435.834381780283</v>
      </c>
    </row>
    <row r="31" spans="1:20" s="8" customFormat="1" ht="16.5" customHeight="1">
      <c r="A31" s="14" t="s">
        <v>56</v>
      </c>
      <c r="B31" s="10">
        <v>827</v>
      </c>
      <c r="C31" s="10">
        <v>820</v>
      </c>
      <c r="D31" s="10">
        <v>1018</v>
      </c>
      <c r="E31" s="10">
        <v>895</v>
      </c>
      <c r="F31" s="22">
        <v>964</v>
      </c>
      <c r="G31" s="10">
        <v>968</v>
      </c>
      <c r="H31" s="10">
        <v>985</v>
      </c>
      <c r="I31" s="10">
        <v>1027</v>
      </c>
      <c r="J31" s="10">
        <v>1040.335</v>
      </c>
      <c r="K31" s="10">
        <v>1148.307</v>
      </c>
      <c r="L31" s="10">
        <v>1112.034</v>
      </c>
      <c r="M31" s="10">
        <v>1025.899</v>
      </c>
      <c r="N31" s="10">
        <v>999.563</v>
      </c>
      <c r="O31" s="10">
        <v>968945.241158046</v>
      </c>
      <c r="P31" s="10">
        <v>1360.17819069853</v>
      </c>
      <c r="Q31" s="10">
        <v>1120.06252907614</v>
      </c>
      <c r="R31" s="10">
        <v>1148.409300265</v>
      </c>
      <c r="S31" s="10">
        <v>1144.86070982709</v>
      </c>
      <c r="T31" s="10">
        <v>1109.63585628228</v>
      </c>
    </row>
    <row r="32" spans="1:20" s="8" customFormat="1" ht="33" customHeight="1">
      <c r="A32" s="27" t="s">
        <v>57</v>
      </c>
      <c r="B32" s="10">
        <v>3039</v>
      </c>
      <c r="C32" s="10">
        <v>2172</v>
      </c>
      <c r="D32" s="10">
        <v>1925</v>
      </c>
      <c r="E32" s="10">
        <v>1427</v>
      </c>
      <c r="F32" s="28">
        <v>1438</v>
      </c>
      <c r="G32" s="10">
        <v>1412</v>
      </c>
      <c r="H32" s="10">
        <v>1414</v>
      </c>
      <c r="I32" s="10">
        <v>1472</v>
      </c>
      <c r="J32" s="10">
        <v>1454</v>
      </c>
      <c r="K32" s="10">
        <v>1576</v>
      </c>
      <c r="L32" s="10">
        <v>1490</v>
      </c>
      <c r="M32" s="10">
        <v>1369</v>
      </c>
      <c r="N32" s="10">
        <v>1314</v>
      </c>
      <c r="O32" s="10">
        <v>1247.756411252393</v>
      </c>
      <c r="P32" s="10">
        <v>1710.3264921253924</v>
      </c>
      <c r="Q32" s="10">
        <v>1387.8425940751633</v>
      </c>
      <c r="R32" s="10">
        <v>1397.161294255559</v>
      </c>
      <c r="S32" s="10">
        <v>1372.0173983709822</v>
      </c>
      <c r="T32" s="10">
        <v>1315.813269033712</v>
      </c>
    </row>
    <row r="33" spans="1:20" s="8" customFormat="1" ht="33" customHeight="1">
      <c r="A33" s="27" t="s">
        <v>58</v>
      </c>
      <c r="B33" s="29">
        <v>5.255139056831923</v>
      </c>
      <c r="C33" s="29">
        <v>5.541463414634146</v>
      </c>
      <c r="D33" s="29">
        <v>5.951866404715128</v>
      </c>
      <c r="E33" s="29">
        <v>6.3988826815642454</v>
      </c>
      <c r="F33" s="29">
        <v>6.648340248962656</v>
      </c>
      <c r="G33" s="29">
        <v>6.632231404958677</v>
      </c>
      <c r="H33" s="29">
        <v>6.63756345177665</v>
      </c>
      <c r="I33" s="29">
        <v>6.662122687439143</v>
      </c>
      <c r="J33" s="29">
        <v>6.735330446442733</v>
      </c>
      <c r="K33" s="29">
        <v>6.672431675501412</v>
      </c>
      <c r="L33" s="29">
        <v>6.82533088017093</v>
      </c>
      <c r="M33" s="29">
        <v>6.898339895057895</v>
      </c>
      <c r="N33" s="29">
        <v>6.847992572754293</v>
      </c>
      <c r="O33" s="29">
        <v>7</v>
      </c>
      <c r="P33" s="29">
        <v>5</v>
      </c>
      <c r="Q33" s="29">
        <v>6.2320550833803665</v>
      </c>
      <c r="R33" s="29">
        <v>5.906707381109493</v>
      </c>
      <c r="S33" s="29">
        <v>6.096766725884343</v>
      </c>
      <c r="T33" s="29">
        <v>6.411118188506542</v>
      </c>
    </row>
    <row r="34" spans="1:20" s="31" customFormat="1" ht="33" customHeight="1">
      <c r="A34" s="30" t="s">
        <v>59</v>
      </c>
      <c r="B34" s="47" t="s">
        <v>18</v>
      </c>
      <c r="C34" s="47" t="s">
        <v>18</v>
      </c>
      <c r="D34" s="47" t="s">
        <v>18</v>
      </c>
      <c r="E34" s="47">
        <v>9.31</v>
      </c>
      <c r="F34" s="67">
        <v>9.61</v>
      </c>
      <c r="G34" s="67">
        <v>9.36</v>
      </c>
      <c r="H34" s="67">
        <v>9.57</v>
      </c>
      <c r="I34" s="67">
        <v>9.44</v>
      </c>
      <c r="J34" s="67">
        <v>9.31</v>
      </c>
      <c r="K34" s="67">
        <v>8.96</v>
      </c>
      <c r="L34" s="67">
        <v>9.41</v>
      </c>
      <c r="M34" s="67">
        <v>9.54</v>
      </c>
      <c r="N34" s="73">
        <v>9.72</v>
      </c>
      <c r="O34" s="73">
        <v>10.43</v>
      </c>
      <c r="P34" s="73">
        <v>11.12</v>
      </c>
      <c r="Q34" s="10" t="s">
        <v>18</v>
      </c>
      <c r="R34" s="10" t="s">
        <v>18</v>
      </c>
      <c r="S34" s="10" t="s">
        <v>18</v>
      </c>
      <c r="T34" s="10" t="s">
        <v>18</v>
      </c>
    </row>
    <row r="35" spans="1:20" s="8" customFormat="1" ht="16.5" customHeight="1">
      <c r="A35" s="15" t="s">
        <v>24</v>
      </c>
      <c r="B35" s="16"/>
      <c r="C35" s="16"/>
      <c r="D35" s="16"/>
      <c r="E35" s="16"/>
      <c r="F35" s="23"/>
      <c r="G35" s="16"/>
      <c r="H35" s="16"/>
      <c r="I35" s="16"/>
      <c r="J35" s="24"/>
      <c r="K35" s="24"/>
      <c r="L35" s="62"/>
      <c r="M35" s="60"/>
      <c r="N35" s="60"/>
      <c r="O35" s="60"/>
      <c r="P35" s="60"/>
      <c r="Q35" s="60"/>
      <c r="R35" s="60"/>
      <c r="S35" s="60"/>
      <c r="T35" s="60"/>
    </row>
    <row r="36" spans="1:20" s="8" customFormat="1" ht="16.5" customHeight="1">
      <c r="A36" s="49" t="s">
        <v>34</v>
      </c>
      <c r="B36" s="18"/>
      <c r="C36" s="18"/>
      <c r="D36" s="19"/>
      <c r="E36" s="19"/>
      <c r="F36" s="20"/>
      <c r="G36" s="19"/>
      <c r="H36" s="19"/>
      <c r="I36" s="19"/>
      <c r="J36" s="32"/>
      <c r="K36" s="32"/>
      <c r="L36" s="33"/>
      <c r="M36" s="61"/>
      <c r="N36" s="61"/>
      <c r="O36" s="61"/>
      <c r="P36" s="61"/>
      <c r="Q36" s="61"/>
      <c r="R36" s="61"/>
      <c r="S36" s="61"/>
      <c r="T36" s="61"/>
    </row>
    <row r="37" spans="1:20" s="8" customFormat="1" ht="16.5" customHeight="1">
      <c r="A37" s="25" t="s">
        <v>29</v>
      </c>
      <c r="B37" s="10" t="s">
        <v>0</v>
      </c>
      <c r="C37" s="10" t="s">
        <v>0</v>
      </c>
      <c r="D37" s="10">
        <v>150</v>
      </c>
      <c r="E37" s="10">
        <v>115</v>
      </c>
      <c r="F37" s="10">
        <v>104</v>
      </c>
      <c r="G37" s="10">
        <v>121</v>
      </c>
      <c r="H37" s="10">
        <v>136</v>
      </c>
      <c r="I37" s="10">
        <v>128</v>
      </c>
      <c r="J37" s="10">
        <v>126</v>
      </c>
      <c r="K37" s="10">
        <v>164</v>
      </c>
      <c r="L37" s="10">
        <v>143</v>
      </c>
      <c r="M37" s="10">
        <v>141</v>
      </c>
      <c r="N37" s="10">
        <v>127</v>
      </c>
      <c r="O37" s="10">
        <v>138</v>
      </c>
      <c r="P37" s="10">
        <v>130</v>
      </c>
      <c r="Q37" s="10">
        <v>134</v>
      </c>
      <c r="R37" s="10">
        <v>150</v>
      </c>
      <c r="S37" s="10">
        <v>141</v>
      </c>
      <c r="T37" s="10">
        <v>153</v>
      </c>
    </row>
    <row r="38" spans="1:20" s="8" customFormat="1" ht="16.5" customHeight="1">
      <c r="A38" s="25" t="s">
        <v>25</v>
      </c>
      <c r="B38" s="10" t="s">
        <v>0</v>
      </c>
      <c r="C38" s="10" t="s">
        <v>0</v>
      </c>
      <c r="D38" s="10">
        <v>9</v>
      </c>
      <c r="E38" s="10">
        <v>11</v>
      </c>
      <c r="F38" s="10">
        <v>3</v>
      </c>
      <c r="G38" s="10">
        <v>13</v>
      </c>
      <c r="H38" s="10">
        <v>10</v>
      </c>
      <c r="I38" s="10">
        <v>10</v>
      </c>
      <c r="J38" s="10">
        <v>6</v>
      </c>
      <c r="K38" s="10">
        <v>10</v>
      </c>
      <c r="L38" s="10">
        <v>20</v>
      </c>
      <c r="M38" s="10">
        <v>18</v>
      </c>
      <c r="N38" s="10">
        <v>3</v>
      </c>
      <c r="O38" s="10">
        <v>11</v>
      </c>
      <c r="P38" s="10">
        <v>7</v>
      </c>
      <c r="Q38" s="10">
        <v>10</v>
      </c>
      <c r="R38" s="10">
        <v>8</v>
      </c>
      <c r="S38" s="10">
        <v>5</v>
      </c>
      <c r="T38" s="10">
        <v>19</v>
      </c>
    </row>
    <row r="39" spans="1:20" s="8" customFormat="1" ht="16.5" customHeight="1">
      <c r="A39" s="25" t="s">
        <v>5</v>
      </c>
      <c r="B39" s="10"/>
      <c r="C39" s="10"/>
      <c r="D39" s="19"/>
      <c r="E39" s="19"/>
      <c r="F39" s="20"/>
      <c r="G39" s="19"/>
      <c r="H39" s="19"/>
      <c r="I39" s="19"/>
      <c r="J39" s="32"/>
      <c r="K39" s="32"/>
      <c r="L39" s="61"/>
      <c r="M39" s="10"/>
      <c r="N39" s="10"/>
      <c r="O39" s="10"/>
      <c r="P39" s="10"/>
      <c r="Q39" s="10"/>
      <c r="R39" s="10"/>
      <c r="S39" s="61"/>
      <c r="T39" s="68"/>
    </row>
    <row r="40" spans="1:20" s="8" customFormat="1" ht="16.5" customHeight="1">
      <c r="A40" s="64" t="s">
        <v>1</v>
      </c>
      <c r="B40" s="10" t="s">
        <v>0</v>
      </c>
      <c r="C40" s="10" t="s">
        <v>0</v>
      </c>
      <c r="D40" s="10">
        <v>88</v>
      </c>
      <c r="E40" s="10">
        <v>64</v>
      </c>
      <c r="F40" s="54">
        <v>64</v>
      </c>
      <c r="G40" s="54">
        <v>71</v>
      </c>
      <c r="H40" s="54">
        <v>101</v>
      </c>
      <c r="I40" s="54">
        <v>95</v>
      </c>
      <c r="J40" s="54">
        <v>90</v>
      </c>
      <c r="K40" s="54">
        <v>126</v>
      </c>
      <c r="L40" s="54">
        <v>98</v>
      </c>
      <c r="M40" s="54">
        <v>95</v>
      </c>
      <c r="N40" s="54">
        <v>98</v>
      </c>
      <c r="O40" s="54">
        <v>99</v>
      </c>
      <c r="P40" s="54">
        <v>90</v>
      </c>
      <c r="Q40" s="54">
        <v>87</v>
      </c>
      <c r="R40" s="54">
        <v>119</v>
      </c>
      <c r="S40" s="54">
        <v>112</v>
      </c>
      <c r="T40" s="54">
        <v>105</v>
      </c>
    </row>
    <row r="41" spans="1:20" s="8" customFormat="1" ht="16.5" customHeight="1">
      <c r="A41" s="64" t="s">
        <v>15</v>
      </c>
      <c r="B41" s="10" t="s">
        <v>0</v>
      </c>
      <c r="C41" s="10" t="s">
        <v>0</v>
      </c>
      <c r="D41" s="10">
        <v>53</v>
      </c>
      <c r="E41" s="10">
        <v>40</v>
      </c>
      <c r="F41" s="10">
        <v>37</v>
      </c>
      <c r="G41" s="10">
        <v>37</v>
      </c>
      <c r="H41" s="10">
        <v>25</v>
      </c>
      <c r="I41" s="10">
        <v>23</v>
      </c>
      <c r="J41" s="10">
        <v>30</v>
      </c>
      <c r="K41" s="10">
        <v>28</v>
      </c>
      <c r="L41" s="10">
        <v>26</v>
      </c>
      <c r="M41" s="10">
        <v>28</v>
      </c>
      <c r="N41" s="10">
        <v>26</v>
      </c>
      <c r="O41" s="10">
        <v>28</v>
      </c>
      <c r="P41" s="10">
        <v>33</v>
      </c>
      <c r="Q41" s="10">
        <v>37</v>
      </c>
      <c r="R41" s="10">
        <v>23</v>
      </c>
      <c r="S41" s="10">
        <v>24</v>
      </c>
      <c r="T41" s="10">
        <v>29</v>
      </c>
    </row>
    <row r="42" spans="1:20" s="8" customFormat="1" ht="16.5" customHeight="1">
      <c r="A42" s="6" t="s">
        <v>35</v>
      </c>
      <c r="B42" s="55" t="s">
        <v>0</v>
      </c>
      <c r="C42" s="55" t="s">
        <v>0</v>
      </c>
      <c r="D42" s="55">
        <v>46</v>
      </c>
      <c r="E42" s="55">
        <v>32</v>
      </c>
      <c r="F42" s="55">
        <v>21</v>
      </c>
      <c r="G42" s="55">
        <v>32</v>
      </c>
      <c r="H42" s="55">
        <v>21</v>
      </c>
      <c r="I42" s="55">
        <v>17</v>
      </c>
      <c r="J42" s="55">
        <v>36</v>
      </c>
      <c r="K42" s="55">
        <v>58</v>
      </c>
      <c r="L42" s="55">
        <v>22</v>
      </c>
      <c r="M42" s="55">
        <v>34</v>
      </c>
      <c r="N42" s="55">
        <v>45</v>
      </c>
      <c r="O42" s="55">
        <v>40</v>
      </c>
      <c r="P42" s="55">
        <v>41</v>
      </c>
      <c r="Q42" s="55">
        <v>58</v>
      </c>
      <c r="R42" s="55">
        <v>27</v>
      </c>
      <c r="S42" s="55">
        <v>37</v>
      </c>
      <c r="T42" s="55">
        <v>67</v>
      </c>
    </row>
    <row r="43" spans="1:20" s="8" customFormat="1" ht="16.5" customHeight="1">
      <c r="A43" s="25" t="s">
        <v>2</v>
      </c>
      <c r="B43" s="10" t="s">
        <v>0</v>
      </c>
      <c r="C43" s="10" t="s">
        <v>0</v>
      </c>
      <c r="D43" s="10">
        <v>14</v>
      </c>
      <c r="E43" s="10">
        <v>13</v>
      </c>
      <c r="F43" s="10">
        <v>2</v>
      </c>
      <c r="G43" s="10">
        <v>12</v>
      </c>
      <c r="H43" s="10">
        <v>10</v>
      </c>
      <c r="I43" s="10">
        <v>7</v>
      </c>
      <c r="J43" s="10">
        <v>4</v>
      </c>
      <c r="K43" s="10">
        <v>8</v>
      </c>
      <c r="L43" s="10">
        <v>16</v>
      </c>
      <c r="M43" s="10">
        <v>16</v>
      </c>
      <c r="N43" s="10">
        <v>2</v>
      </c>
      <c r="O43" s="10">
        <v>7</v>
      </c>
      <c r="P43" s="10">
        <v>7</v>
      </c>
      <c r="Q43" s="10">
        <v>8</v>
      </c>
      <c r="R43" s="10">
        <v>6</v>
      </c>
      <c r="S43" s="10">
        <v>3</v>
      </c>
      <c r="T43" s="10">
        <v>14</v>
      </c>
    </row>
    <row r="44" spans="1:20" s="8" customFormat="1" ht="16.5" customHeight="1">
      <c r="A44" s="25" t="s">
        <v>13</v>
      </c>
      <c r="B44" s="10" t="s">
        <v>0</v>
      </c>
      <c r="C44" s="10" t="s">
        <v>0</v>
      </c>
      <c r="D44" s="10">
        <v>23</v>
      </c>
      <c r="E44" s="10">
        <v>2</v>
      </c>
      <c r="F44" s="10">
        <v>7</v>
      </c>
      <c r="G44" s="10">
        <v>6</v>
      </c>
      <c r="H44" s="10">
        <v>3</v>
      </c>
      <c r="I44" s="10">
        <v>4</v>
      </c>
      <c r="J44" s="10">
        <v>13</v>
      </c>
      <c r="K44" s="10">
        <v>32</v>
      </c>
      <c r="L44" s="10">
        <v>3</v>
      </c>
      <c r="M44" s="10">
        <v>3</v>
      </c>
      <c r="N44" s="10">
        <v>20</v>
      </c>
      <c r="O44" s="10">
        <v>3</v>
      </c>
      <c r="P44" s="10">
        <v>23</v>
      </c>
      <c r="Q44" s="10">
        <v>33</v>
      </c>
      <c r="R44" s="10">
        <v>8</v>
      </c>
      <c r="S44" s="10">
        <v>19</v>
      </c>
      <c r="T44" s="10">
        <v>13</v>
      </c>
    </row>
    <row r="45" spans="1:20" s="8" customFormat="1" ht="16.5" customHeight="1">
      <c r="A45" s="25" t="s">
        <v>3</v>
      </c>
      <c r="B45" s="10" t="s">
        <v>0</v>
      </c>
      <c r="C45" s="10" t="s">
        <v>0</v>
      </c>
      <c r="D45" s="10">
        <v>6</v>
      </c>
      <c r="E45" s="10">
        <v>3</v>
      </c>
      <c r="F45" s="10">
        <v>6</v>
      </c>
      <c r="G45" s="10">
        <v>0</v>
      </c>
      <c r="H45" s="10">
        <v>5</v>
      </c>
      <c r="I45" s="10">
        <v>3</v>
      </c>
      <c r="J45" s="10">
        <v>2</v>
      </c>
      <c r="K45" s="10">
        <v>5</v>
      </c>
      <c r="L45" s="10">
        <v>1</v>
      </c>
      <c r="M45" s="10">
        <v>4</v>
      </c>
      <c r="N45" s="10">
        <v>6</v>
      </c>
      <c r="O45" s="10">
        <v>11</v>
      </c>
      <c r="P45" s="10">
        <v>1</v>
      </c>
      <c r="Q45" s="10">
        <v>3</v>
      </c>
      <c r="R45" s="10">
        <v>1</v>
      </c>
      <c r="S45" s="10">
        <v>6</v>
      </c>
      <c r="T45" s="10">
        <v>23</v>
      </c>
    </row>
    <row r="46" spans="1:20" s="8" customFormat="1" ht="16.5" customHeight="1">
      <c r="A46" s="25" t="s">
        <v>10</v>
      </c>
      <c r="B46" s="10" t="s">
        <v>0</v>
      </c>
      <c r="C46" s="10" t="s">
        <v>0</v>
      </c>
      <c r="D46" s="10">
        <v>3</v>
      </c>
      <c r="E46" s="10">
        <v>14</v>
      </c>
      <c r="F46" s="10">
        <v>6</v>
      </c>
      <c r="G46" s="10">
        <v>14</v>
      </c>
      <c r="H46" s="10">
        <v>3</v>
      </c>
      <c r="I46" s="10">
        <v>3</v>
      </c>
      <c r="J46" s="10">
        <v>17</v>
      </c>
      <c r="K46" s="10">
        <v>13</v>
      </c>
      <c r="L46" s="10">
        <v>2</v>
      </c>
      <c r="M46" s="10">
        <v>11</v>
      </c>
      <c r="N46" s="10">
        <v>17</v>
      </c>
      <c r="O46" s="10">
        <v>19</v>
      </c>
      <c r="P46" s="10">
        <v>17</v>
      </c>
      <c r="Q46" s="10">
        <v>14</v>
      </c>
      <c r="R46" s="10">
        <v>12</v>
      </c>
      <c r="S46" s="10">
        <v>9</v>
      </c>
      <c r="T46" s="10">
        <v>17</v>
      </c>
    </row>
    <row r="47" spans="1:20" s="8" customFormat="1" ht="16.5" customHeight="1">
      <c r="A47" s="6" t="s">
        <v>38</v>
      </c>
      <c r="B47" s="55" t="s">
        <v>0</v>
      </c>
      <c r="C47" s="55" t="s">
        <v>0</v>
      </c>
      <c r="D47" s="55">
        <v>390</v>
      </c>
      <c r="E47" s="55">
        <v>340</v>
      </c>
      <c r="F47" s="56">
        <v>286</v>
      </c>
      <c r="G47" s="55">
        <v>311</v>
      </c>
      <c r="H47" s="55">
        <v>367</v>
      </c>
      <c r="I47" s="55">
        <v>339</v>
      </c>
      <c r="J47" s="57">
        <v>329</v>
      </c>
      <c r="K47" s="58">
        <v>373</v>
      </c>
      <c r="L47" s="58">
        <v>357</v>
      </c>
      <c r="M47" s="58">
        <v>331</v>
      </c>
      <c r="N47" s="58">
        <v>331</v>
      </c>
      <c r="O47" s="58">
        <v>337</v>
      </c>
      <c r="P47" s="58">
        <v>315</v>
      </c>
      <c r="Q47" s="58">
        <v>340</v>
      </c>
      <c r="R47" s="55">
        <v>337</v>
      </c>
      <c r="S47" s="55">
        <v>325</v>
      </c>
      <c r="T47" s="55">
        <v>307</v>
      </c>
    </row>
    <row r="48" spans="1:20" s="8" customFormat="1" ht="16.5" customHeight="1">
      <c r="A48" s="6" t="s">
        <v>7</v>
      </c>
      <c r="B48" s="10"/>
      <c r="C48" s="10"/>
      <c r="D48" s="19"/>
      <c r="E48" s="19"/>
      <c r="F48" s="19"/>
      <c r="G48" s="19"/>
      <c r="H48" s="19"/>
      <c r="I48" s="19"/>
      <c r="J48" s="19"/>
      <c r="K48" s="19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8" customFormat="1" ht="16.5" customHeight="1">
      <c r="A49" s="65" t="s">
        <v>67</v>
      </c>
      <c r="B49" s="10" t="s">
        <v>0</v>
      </c>
      <c r="C49" s="10" t="s">
        <v>0</v>
      </c>
      <c r="D49" s="29">
        <f aca="true" t="shared" si="3" ref="D49:T49">D42/D19*100</f>
        <v>0.7592011883149035</v>
      </c>
      <c r="E49" s="29">
        <f t="shared" si="3"/>
        <v>0.5587567661952156</v>
      </c>
      <c r="F49" s="29">
        <f t="shared" si="3"/>
        <v>0.32766422218754876</v>
      </c>
      <c r="G49" s="29">
        <f t="shared" si="3"/>
        <v>0.4984423676012461</v>
      </c>
      <c r="H49" s="29">
        <f t="shared" si="3"/>
        <v>0.32134659525631215</v>
      </c>
      <c r="I49" s="29">
        <f t="shared" si="3"/>
        <v>0.24846536100555394</v>
      </c>
      <c r="J49" s="29">
        <f t="shared" si="3"/>
        <v>0.5137719423433709</v>
      </c>
      <c r="K49" s="29">
        <f t="shared" si="3"/>
        <v>0.7569825110937093</v>
      </c>
      <c r="L49" s="29">
        <f t="shared" si="3"/>
        <v>0.2898550724637681</v>
      </c>
      <c r="M49" s="29">
        <f t="shared" si="3"/>
        <v>0.48042956054825486</v>
      </c>
      <c r="N49" s="29">
        <f t="shared" si="3"/>
        <v>0.6574141709276844</v>
      </c>
      <c r="O49" s="29">
        <f t="shared" si="3"/>
        <v>0.5897428948055125</v>
      </c>
      <c r="P49" s="29">
        <f t="shared" si="3"/>
        <v>0.6028621879158957</v>
      </c>
      <c r="Q49" s="29">
        <f t="shared" si="3"/>
        <v>0.8309108726109555</v>
      </c>
      <c r="R49" s="29">
        <f t="shared" si="3"/>
        <v>0.39803531593649544</v>
      </c>
      <c r="S49" s="29">
        <f t="shared" si="3"/>
        <v>0.5300898572270626</v>
      </c>
      <c r="T49" s="29">
        <f t="shared" si="3"/>
        <v>0.9418040152481553</v>
      </c>
    </row>
    <row r="50" spans="1:20" s="8" customFormat="1" ht="16.5" customHeight="1">
      <c r="A50" s="65" t="s">
        <v>68</v>
      </c>
      <c r="B50" s="10" t="s">
        <v>0</v>
      </c>
      <c r="C50" s="10" t="s">
        <v>0</v>
      </c>
      <c r="D50" s="34">
        <f>D42/(D10/10000)</f>
        <v>0.8699121956016482</v>
      </c>
      <c r="E50" s="34">
        <f aca="true" t="shared" si="4" ref="E50:T50">E42/(E10/10000)</f>
        <v>0.5103774081440284</v>
      </c>
      <c r="F50" s="34">
        <f t="shared" si="4"/>
        <v>0.3132350769588752</v>
      </c>
      <c r="G50" s="34">
        <f t="shared" si="4"/>
        <v>0.4668105026527966</v>
      </c>
      <c r="H50" s="34">
        <f t="shared" si="4"/>
        <v>0.3022535158560755</v>
      </c>
      <c r="I50" s="34">
        <f t="shared" si="4"/>
        <v>0.24371082706853148</v>
      </c>
      <c r="J50" s="34">
        <f t="shared" si="4"/>
        <v>0.5031165273779243</v>
      </c>
      <c r="K50" s="34">
        <f t="shared" si="4"/>
        <v>0.7958538757397667</v>
      </c>
      <c r="L50" s="34">
        <f t="shared" si="4"/>
        <v>0.2948567599262858</v>
      </c>
      <c r="M50" s="34">
        <f t="shared" si="4"/>
        <v>0.4536067069754038</v>
      </c>
      <c r="N50" s="34">
        <f t="shared" si="4"/>
        <v>0.5915471850898559</v>
      </c>
      <c r="O50" s="34">
        <f t="shared" si="4"/>
        <v>0.5150988345888867</v>
      </c>
      <c r="P50" s="34">
        <f t="shared" si="4"/>
        <v>0.5155455855466167</v>
      </c>
      <c r="Q50" s="34">
        <f t="shared" si="4"/>
        <v>0.7186640778238852</v>
      </c>
      <c r="R50" s="34">
        <f t="shared" si="4"/>
        <v>0.32848353750004566</v>
      </c>
      <c r="S50" s="34">
        <f t="shared" si="4"/>
        <v>0.44341327555378723</v>
      </c>
      <c r="T50" s="34">
        <f t="shared" si="4"/>
        <v>0.794490269272911</v>
      </c>
    </row>
    <row r="51" spans="1:20" s="8" customFormat="1" ht="16.5" customHeight="1">
      <c r="A51" s="6" t="s">
        <v>26</v>
      </c>
      <c r="B51" s="10"/>
      <c r="C51" s="10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61"/>
      <c r="T51" s="61"/>
    </row>
    <row r="52" spans="1:20" s="8" customFormat="1" ht="16.5" customHeight="1">
      <c r="A52" s="65" t="s">
        <v>69</v>
      </c>
      <c r="B52" s="10" t="s">
        <v>0</v>
      </c>
      <c r="C52" s="10" t="s">
        <v>0</v>
      </c>
      <c r="D52" s="29">
        <v>6.4</v>
      </c>
      <c r="E52" s="29">
        <v>5.9378274537198745</v>
      </c>
      <c r="F52" s="29">
        <v>4.5</v>
      </c>
      <c r="G52" s="29">
        <v>4.8</v>
      </c>
      <c r="H52" s="29">
        <v>5.6</v>
      </c>
      <c r="I52" s="29">
        <v>5</v>
      </c>
      <c r="J52" s="29">
        <v>4.695304695304695</v>
      </c>
      <c r="K52" s="29">
        <v>4.907334899504046</v>
      </c>
      <c r="L52" s="29">
        <v>3.820816864295125</v>
      </c>
      <c r="M52" s="29">
        <v>3.0804012999858696</v>
      </c>
      <c r="N52" s="29">
        <v>5.0255661066471875</v>
      </c>
      <c r="O52" s="29">
        <v>4.290379559710103</v>
      </c>
      <c r="P52" s="29">
        <v>4.102403668988657</v>
      </c>
      <c r="Q52" s="29">
        <v>4.0112938677770265</v>
      </c>
      <c r="R52" s="29">
        <v>4.4963248652085595</v>
      </c>
      <c r="S52" s="29">
        <v>4.025817564346069</v>
      </c>
      <c r="T52" s="29">
        <v>3.4720237577058852</v>
      </c>
    </row>
    <row r="53" spans="1:20" s="8" customFormat="1" ht="16.5" customHeight="1" thickBot="1">
      <c r="A53" s="65" t="s">
        <v>70</v>
      </c>
      <c r="B53" s="36" t="s">
        <v>0</v>
      </c>
      <c r="C53" s="36" t="s">
        <v>0</v>
      </c>
      <c r="D53" s="37">
        <v>7.4</v>
      </c>
      <c r="E53" s="37">
        <v>5.4</v>
      </c>
      <c r="F53" s="38">
        <v>4.3</v>
      </c>
      <c r="G53" s="38">
        <v>4.5</v>
      </c>
      <c r="H53" s="38">
        <v>5.3</v>
      </c>
      <c r="I53" s="38">
        <v>4.9</v>
      </c>
      <c r="J53" s="38">
        <v>4.597926041870475</v>
      </c>
      <c r="K53" s="38">
        <v>5.159328573761246</v>
      </c>
      <c r="L53" s="38">
        <v>3.886748199028313</v>
      </c>
      <c r="M53" s="38">
        <v>2.9084194741364127</v>
      </c>
      <c r="N53" s="38">
        <v>4.5220495926868995</v>
      </c>
      <c r="O53" s="38">
        <v>3.747344021634151</v>
      </c>
      <c r="P53" s="38">
        <v>3.508224838231855</v>
      </c>
      <c r="Q53" s="38">
        <v>3.4694127894946183</v>
      </c>
      <c r="R53" s="38">
        <v>3.7106473680560708</v>
      </c>
      <c r="S53" s="38">
        <v>3.3675440656922757</v>
      </c>
      <c r="T53" s="38">
        <v>2.928941738961328</v>
      </c>
    </row>
    <row r="54" spans="1:18" s="69" customFormat="1" ht="12.75" customHeight="1">
      <c r="A54" s="88" t="s">
        <v>41</v>
      </c>
      <c r="B54" s="89"/>
      <c r="C54" s="89"/>
      <c r="D54" s="89"/>
      <c r="E54" s="89"/>
      <c r="F54" s="89"/>
      <c r="G54" s="89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9" s="69" customFormat="1" ht="12.75" customHeight="1">
      <c r="A55" s="86"/>
      <c r="B55" s="79"/>
      <c r="C55" s="79"/>
      <c r="D55" s="79"/>
      <c r="E55" s="79"/>
      <c r="F55" s="79"/>
      <c r="G55" s="79"/>
      <c r="H55" s="39"/>
      <c r="I55" s="40"/>
    </row>
    <row r="56" spans="1:9" s="69" customFormat="1" ht="38.25" customHeight="1">
      <c r="A56" s="92" t="s">
        <v>45</v>
      </c>
      <c r="B56" s="92"/>
      <c r="C56" s="92"/>
      <c r="D56" s="92"/>
      <c r="E56" s="92"/>
      <c r="F56" s="92"/>
      <c r="G56" s="79"/>
      <c r="H56" s="39"/>
      <c r="I56" s="40"/>
    </row>
    <row r="57" spans="1:9" s="69" customFormat="1" ht="12.75" customHeight="1">
      <c r="A57" s="78" t="s">
        <v>36</v>
      </c>
      <c r="B57" s="87"/>
      <c r="C57" s="87"/>
      <c r="D57" s="87"/>
      <c r="E57" s="87"/>
      <c r="F57" s="87"/>
      <c r="G57" s="79"/>
      <c r="H57" s="39"/>
      <c r="I57" s="39"/>
    </row>
    <row r="58" spans="1:9" s="69" customFormat="1" ht="38.25" customHeight="1">
      <c r="A58" s="78" t="s">
        <v>46</v>
      </c>
      <c r="B58" s="79"/>
      <c r="C58" s="79"/>
      <c r="D58" s="79"/>
      <c r="E58" s="79"/>
      <c r="F58" s="79"/>
      <c r="G58" s="79"/>
      <c r="H58" s="39"/>
      <c r="I58" s="39"/>
    </row>
    <row r="59" spans="1:9" s="69" customFormat="1" ht="12.75" customHeight="1">
      <c r="A59" s="78" t="s">
        <v>47</v>
      </c>
      <c r="B59" s="79"/>
      <c r="C59" s="79"/>
      <c r="D59" s="79"/>
      <c r="E59" s="79"/>
      <c r="F59" s="79"/>
      <c r="G59" s="79"/>
      <c r="H59" s="39"/>
      <c r="I59" s="39"/>
    </row>
    <row r="60" spans="1:9" s="69" customFormat="1" ht="12.75" customHeight="1">
      <c r="A60" s="78" t="s">
        <v>39</v>
      </c>
      <c r="B60" s="87"/>
      <c r="C60" s="87"/>
      <c r="D60" s="87"/>
      <c r="E60" s="87"/>
      <c r="F60" s="87"/>
      <c r="G60" s="79"/>
      <c r="H60" s="41"/>
      <c r="I60" s="41"/>
    </row>
    <row r="61" spans="1:9" s="69" customFormat="1" ht="12.75" customHeight="1">
      <c r="A61" s="78"/>
      <c r="B61" s="79"/>
      <c r="C61" s="79"/>
      <c r="D61" s="79"/>
      <c r="E61" s="79"/>
      <c r="F61" s="79"/>
      <c r="G61" s="79"/>
      <c r="H61" s="41"/>
      <c r="I61" s="41"/>
    </row>
    <row r="62" spans="1:9" s="69" customFormat="1" ht="12.75" customHeight="1">
      <c r="A62" s="86" t="s">
        <v>71</v>
      </c>
      <c r="B62" s="87"/>
      <c r="C62" s="87"/>
      <c r="D62" s="87"/>
      <c r="E62" s="79"/>
      <c r="F62" s="79"/>
      <c r="G62" s="79"/>
      <c r="H62" s="41"/>
      <c r="I62" s="41"/>
    </row>
    <row r="63" spans="1:16" s="1" customFormat="1" ht="12.75" customHeight="1">
      <c r="A63" s="90" t="s">
        <v>19</v>
      </c>
      <c r="B63" s="87"/>
      <c r="C63" s="87"/>
      <c r="D63" s="87"/>
      <c r="E63" s="79"/>
      <c r="F63" s="79"/>
      <c r="G63" s="79"/>
      <c r="H63" s="41"/>
      <c r="I63" s="41"/>
      <c r="J63" s="69"/>
      <c r="K63" s="69"/>
      <c r="L63" s="69"/>
      <c r="M63" s="69"/>
      <c r="P63" s="69"/>
    </row>
    <row r="64" spans="1:16" s="1" customFormat="1" ht="12.75" customHeight="1">
      <c r="A64" s="90"/>
      <c r="B64" s="79"/>
      <c r="C64" s="79"/>
      <c r="D64" s="79"/>
      <c r="E64" s="79"/>
      <c r="F64" s="79"/>
      <c r="G64" s="79"/>
      <c r="H64" s="41"/>
      <c r="I64" s="41"/>
      <c r="J64" s="69"/>
      <c r="K64" s="69"/>
      <c r="L64" s="69"/>
      <c r="M64" s="69"/>
      <c r="P64" s="69"/>
    </row>
    <row r="65" spans="1:9" s="1" customFormat="1" ht="12.75" customHeight="1">
      <c r="A65" s="91" t="s">
        <v>20</v>
      </c>
      <c r="B65" s="87"/>
      <c r="C65" s="87"/>
      <c r="D65" s="87"/>
      <c r="E65" s="87"/>
      <c r="F65" s="87"/>
      <c r="G65" s="79"/>
      <c r="H65" s="41"/>
      <c r="I65" s="41"/>
    </row>
    <row r="66" spans="1:9" s="69" customFormat="1" ht="12.75">
      <c r="A66" s="80" t="s">
        <v>61</v>
      </c>
      <c r="B66" s="81"/>
      <c r="C66" s="81"/>
      <c r="D66" s="81"/>
      <c r="E66" s="81"/>
      <c r="F66" s="81"/>
      <c r="G66" s="81"/>
      <c r="H66" s="4"/>
      <c r="I66" s="4"/>
    </row>
    <row r="67" spans="1:9" s="69" customFormat="1" ht="25.5" customHeight="1">
      <c r="A67" s="84" t="s">
        <v>43</v>
      </c>
      <c r="B67" s="81"/>
      <c r="C67" s="81"/>
      <c r="D67" s="81"/>
      <c r="E67" s="81"/>
      <c r="F67" s="81"/>
      <c r="G67" s="81"/>
      <c r="H67" s="4"/>
      <c r="I67" s="4"/>
    </row>
    <row r="68" spans="1:9" s="69" customFormat="1" ht="12.75" customHeight="1">
      <c r="A68" s="84" t="s">
        <v>37</v>
      </c>
      <c r="B68" s="85"/>
      <c r="C68" s="85"/>
      <c r="D68" s="85"/>
      <c r="E68" s="85"/>
      <c r="F68" s="85"/>
      <c r="G68" s="85"/>
      <c r="H68" s="4"/>
      <c r="I68" s="4"/>
    </row>
    <row r="69" spans="1:9" s="69" customFormat="1" ht="25.5" customHeight="1">
      <c r="A69" s="82" t="s">
        <v>62</v>
      </c>
      <c r="B69" s="82"/>
      <c r="C69" s="82"/>
      <c r="D69" s="82"/>
      <c r="E69" s="81"/>
      <c r="F69" s="81"/>
      <c r="G69" s="81"/>
      <c r="H69" s="4"/>
      <c r="I69" s="4"/>
    </row>
    <row r="70" spans="1:9" s="69" customFormat="1" ht="25.5" customHeight="1">
      <c r="A70" s="82" t="s">
        <v>63</v>
      </c>
      <c r="B70" s="82"/>
      <c r="C70" s="82"/>
      <c r="D70" s="82"/>
      <c r="E70" s="81"/>
      <c r="F70" s="81"/>
      <c r="G70" s="81"/>
      <c r="H70" s="4"/>
      <c r="I70" s="4"/>
    </row>
    <row r="71" spans="1:9" s="69" customFormat="1" ht="38.25" customHeight="1">
      <c r="A71" s="82" t="s">
        <v>64</v>
      </c>
      <c r="B71" s="82"/>
      <c r="C71" s="82"/>
      <c r="D71" s="82"/>
      <c r="E71" s="82"/>
      <c r="F71" s="82"/>
      <c r="G71" s="82"/>
      <c r="H71" s="4"/>
      <c r="I71" s="4"/>
    </row>
    <row r="72" spans="1:9" s="69" customFormat="1" ht="25.5" customHeight="1">
      <c r="A72" s="80" t="s">
        <v>65</v>
      </c>
      <c r="B72" s="80"/>
      <c r="C72" s="80"/>
      <c r="D72" s="80"/>
      <c r="E72" s="80"/>
      <c r="F72" s="80"/>
      <c r="G72" s="80"/>
      <c r="H72" s="4"/>
      <c r="I72" s="4"/>
    </row>
    <row r="73" spans="1:9" s="69" customFormat="1" ht="25.5" customHeight="1">
      <c r="A73" s="83" t="s">
        <v>40</v>
      </c>
      <c r="B73" s="83"/>
      <c r="C73" s="83"/>
      <c r="D73" s="83"/>
      <c r="E73" s="83"/>
      <c r="F73" s="83"/>
      <c r="G73" s="83"/>
      <c r="H73" s="4"/>
      <c r="I73" s="4"/>
    </row>
    <row r="74" spans="1:16" s="69" customFormat="1" ht="12.75" customHeight="1">
      <c r="A74" s="83" t="s">
        <v>66</v>
      </c>
      <c r="B74" s="85"/>
      <c r="C74" s="85"/>
      <c r="D74" s="85"/>
      <c r="E74" s="85"/>
      <c r="F74" s="85"/>
      <c r="G74" s="85"/>
      <c r="H74" s="42"/>
      <c r="I74" s="42"/>
      <c r="J74" s="1"/>
      <c r="K74" s="1"/>
      <c r="L74" s="1"/>
      <c r="M74" s="1"/>
      <c r="P74" s="1"/>
    </row>
    <row r="75" spans="1:9" s="69" customFormat="1" ht="38.25" customHeight="1">
      <c r="A75" s="80" t="s">
        <v>42</v>
      </c>
      <c r="B75" s="81"/>
      <c r="C75" s="81"/>
      <c r="D75" s="81"/>
      <c r="E75" s="81"/>
      <c r="F75" s="81"/>
      <c r="G75" s="81"/>
      <c r="H75" s="4"/>
      <c r="I75" s="4"/>
    </row>
    <row r="76" spans="1:9" s="69" customFormat="1" ht="25.5" customHeight="1">
      <c r="A76" s="80" t="s">
        <v>48</v>
      </c>
      <c r="B76" s="81"/>
      <c r="C76" s="81"/>
      <c r="D76" s="81"/>
      <c r="E76" s="81"/>
      <c r="F76" s="81"/>
      <c r="G76" s="81"/>
      <c r="H76" s="4"/>
      <c r="I76" s="4"/>
    </row>
    <row r="77" spans="1:9" s="69" customFormat="1" ht="12.75">
      <c r="A77" s="44"/>
      <c r="B77" s="45"/>
      <c r="C77" s="45"/>
      <c r="D77" s="45"/>
      <c r="E77" s="45"/>
      <c r="F77" s="45"/>
      <c r="G77" s="45"/>
      <c r="H77" s="4"/>
      <c r="I77" s="4"/>
    </row>
    <row r="78" spans="1:16" s="1" customFormat="1" ht="12.75">
      <c r="A78" s="46"/>
      <c r="B78" s="45"/>
      <c r="C78" s="45"/>
      <c r="D78" s="45"/>
      <c r="E78" s="45"/>
      <c r="F78" s="45"/>
      <c r="G78" s="45"/>
      <c r="H78" s="4"/>
      <c r="I78" s="4"/>
      <c r="J78" s="69"/>
      <c r="K78" s="69"/>
      <c r="L78" s="69"/>
      <c r="M78" s="69"/>
      <c r="P78" s="69"/>
    </row>
    <row r="79" spans="1:9" s="1" customFormat="1" ht="12.75" customHeight="1">
      <c r="A79" s="46"/>
      <c r="B79" s="46"/>
      <c r="C79" s="46"/>
      <c r="D79" s="46"/>
      <c r="E79" s="46"/>
      <c r="F79" s="46"/>
      <c r="G79" s="46"/>
      <c r="H79" s="4"/>
      <c r="I79" s="4"/>
    </row>
    <row r="80" spans="1:9" s="1" customFormat="1" ht="12">
      <c r="A80" s="46"/>
      <c r="B80" s="46"/>
      <c r="C80" s="46"/>
      <c r="D80" s="46"/>
      <c r="E80" s="46"/>
      <c r="F80" s="46"/>
      <c r="G80" s="46"/>
      <c r="H80" s="4"/>
      <c r="I80" s="4"/>
    </row>
    <row r="81" s="1" customFormat="1" ht="11.25"/>
    <row r="82" s="1" customFormat="1" ht="12.75" customHeight="1"/>
    <row r="83" s="1" customFormat="1" ht="12.75" customHeight="1"/>
    <row r="84" spans="2:7" s="1" customFormat="1" ht="12.75" customHeight="1">
      <c r="B84" s="70"/>
      <c r="C84" s="70"/>
      <c r="D84" s="70"/>
      <c r="E84" s="70"/>
      <c r="F84" s="70"/>
      <c r="G84" s="70"/>
    </row>
    <row r="85" spans="2:7" s="1" customFormat="1" ht="12.75">
      <c r="B85" s="70"/>
      <c r="C85" s="70"/>
      <c r="D85" s="70"/>
      <c r="E85" s="70"/>
      <c r="F85" s="70"/>
      <c r="G85" s="70"/>
    </row>
    <row r="86" s="1" customFormat="1" ht="11.25"/>
    <row r="87" spans="2:7" s="1" customFormat="1" ht="12">
      <c r="B87" s="4"/>
      <c r="C87" s="4"/>
      <c r="D87" s="4"/>
      <c r="E87" s="4"/>
      <c r="F87" s="5"/>
      <c r="G87" s="4"/>
    </row>
    <row r="88" spans="1:7" s="1" customFormat="1" ht="12.75">
      <c r="A88" s="69"/>
      <c r="B88" s="4"/>
      <c r="C88" s="4"/>
      <c r="D88" s="4"/>
      <c r="E88" s="4"/>
      <c r="F88" s="5"/>
      <c r="G88" s="4"/>
    </row>
    <row r="89" spans="1:16" ht="12.75">
      <c r="A89" s="69"/>
      <c r="H89" s="1"/>
      <c r="I89" s="1"/>
      <c r="J89" s="1"/>
      <c r="K89" s="1"/>
      <c r="L89" s="1"/>
      <c r="M89" s="1"/>
      <c r="P89" s="1"/>
    </row>
    <row r="90" spans="1:5" ht="12.75">
      <c r="A90" s="69"/>
      <c r="E90" s="71"/>
    </row>
    <row r="91" spans="1:5" ht="12.75">
      <c r="A91" s="69"/>
      <c r="E91" s="71"/>
    </row>
    <row r="92" spans="1:5" ht="12.75">
      <c r="A92" s="69"/>
      <c r="E92" s="71"/>
    </row>
    <row r="93" spans="1:5" ht="12.75">
      <c r="A93" s="69"/>
      <c r="E93" s="71"/>
    </row>
    <row r="94" spans="1:5" ht="12.75">
      <c r="A94" s="69"/>
      <c r="E94" s="71"/>
    </row>
    <row r="95" spans="1:5" ht="12.75">
      <c r="A95" s="69"/>
      <c r="E95" s="71"/>
    </row>
    <row r="96" spans="1:5" ht="12.75">
      <c r="A96" s="69"/>
      <c r="E96" s="71"/>
    </row>
    <row r="97" spans="1:5" ht="12.75">
      <c r="A97" s="69"/>
      <c r="E97" s="71"/>
    </row>
    <row r="98" spans="1:5" ht="12.75">
      <c r="A98" s="69"/>
      <c r="E98" s="71"/>
    </row>
    <row r="99" spans="1:5" ht="12.75">
      <c r="A99" s="69"/>
      <c r="E99" s="71"/>
    </row>
    <row r="100" spans="1:5" ht="12.75">
      <c r="A100" s="69"/>
      <c r="E100" s="71"/>
    </row>
    <row r="101" spans="1:5" ht="12.75">
      <c r="A101" s="69"/>
      <c r="E101" s="71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  <row r="116" ht="12.75">
      <c r="A116" s="69"/>
    </row>
    <row r="117" ht="12.75">
      <c r="A117" s="69"/>
    </row>
    <row r="118" ht="12.75">
      <c r="A118" s="69"/>
    </row>
    <row r="119" ht="12.75">
      <c r="A119" s="69"/>
    </row>
    <row r="120" ht="12.75">
      <c r="A120" s="69"/>
    </row>
    <row r="121" spans="1:15" ht="12.75">
      <c r="A121" s="69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ht="12.75">
      <c r="A122" s="69"/>
    </row>
    <row r="123" ht="12.75">
      <c r="A123" s="69"/>
    </row>
    <row r="124" ht="12.75">
      <c r="A124" s="69"/>
    </row>
    <row r="125" ht="12.75">
      <c r="A125" s="69"/>
    </row>
    <row r="126" ht="12.75">
      <c r="A126" s="69"/>
    </row>
    <row r="127" ht="12.75">
      <c r="A127" s="69"/>
    </row>
    <row r="128" ht="12.75">
      <c r="A128" s="69"/>
    </row>
    <row r="129" ht="12.75">
      <c r="A129" s="69"/>
    </row>
    <row r="130" ht="12.75">
      <c r="A130" s="69"/>
    </row>
    <row r="131" ht="12.75">
      <c r="A131" s="69"/>
    </row>
    <row r="132" ht="12.75">
      <c r="A132" s="69"/>
    </row>
    <row r="133" ht="12.75">
      <c r="A133" s="69"/>
    </row>
    <row r="134" ht="12.75">
      <c r="A134" s="69"/>
    </row>
    <row r="135" ht="12.75">
      <c r="A135" s="69"/>
    </row>
    <row r="136" ht="12.75">
      <c r="A136" s="69"/>
    </row>
    <row r="137" ht="12.75">
      <c r="A137" s="69"/>
    </row>
    <row r="138" ht="12.75">
      <c r="A138" s="69"/>
    </row>
    <row r="139" ht="12.75">
      <c r="A139" s="69"/>
    </row>
    <row r="140" ht="12.75">
      <c r="A140" s="69"/>
    </row>
    <row r="141" ht="12.75">
      <c r="A141" s="69"/>
    </row>
    <row r="142" ht="12.75">
      <c r="A142" s="69"/>
    </row>
    <row r="143" ht="12.75">
      <c r="A143" s="69"/>
    </row>
    <row r="144" ht="12.75">
      <c r="A144" s="69"/>
    </row>
    <row r="145" ht="12.75">
      <c r="A145" s="69"/>
    </row>
    <row r="146" ht="12.75">
      <c r="A146" s="69"/>
    </row>
    <row r="147" ht="12.75">
      <c r="A147" s="69"/>
    </row>
    <row r="148" ht="12.75">
      <c r="A148" s="69"/>
    </row>
    <row r="149" ht="12.75">
      <c r="A149" s="69"/>
    </row>
    <row r="150" ht="12.75">
      <c r="A150" s="69"/>
    </row>
    <row r="151" ht="12.75">
      <c r="A151" s="69"/>
    </row>
    <row r="152" ht="12.75">
      <c r="A152" s="69"/>
    </row>
    <row r="153" ht="12.75">
      <c r="A153" s="69"/>
    </row>
    <row r="154" ht="12.75">
      <c r="A154" s="69"/>
    </row>
    <row r="155" ht="12.75">
      <c r="A155" s="69"/>
    </row>
    <row r="156" ht="12.75">
      <c r="A156" s="69"/>
    </row>
    <row r="157" ht="12.75">
      <c r="A157" s="69"/>
    </row>
    <row r="158" ht="12.75">
      <c r="A158" s="69"/>
    </row>
    <row r="159" ht="12.75">
      <c r="A159" s="69"/>
    </row>
    <row r="160" ht="12.75">
      <c r="A160" s="69"/>
    </row>
    <row r="161" ht="12.75">
      <c r="A161" s="69"/>
    </row>
    <row r="162" ht="12.75">
      <c r="A162" s="69"/>
    </row>
    <row r="163" ht="12.75">
      <c r="A163" s="69"/>
    </row>
    <row r="164" ht="12.75">
      <c r="A164" s="69"/>
    </row>
    <row r="165" ht="12.75">
      <c r="A165" s="69"/>
    </row>
    <row r="166" ht="12.75">
      <c r="A166" s="69"/>
    </row>
    <row r="167" ht="12.75">
      <c r="A167" s="69"/>
    </row>
    <row r="168" ht="12.75">
      <c r="A168" s="69"/>
    </row>
    <row r="169" ht="12.75">
      <c r="A169" s="69"/>
    </row>
    <row r="170" ht="12.75">
      <c r="A170" s="69"/>
    </row>
    <row r="171" ht="12.75">
      <c r="A171" s="69"/>
    </row>
    <row r="172" ht="12.75">
      <c r="A172" s="69"/>
    </row>
    <row r="173" ht="12.75">
      <c r="A173" s="69"/>
    </row>
    <row r="174" ht="12.75">
      <c r="A174" s="69"/>
    </row>
    <row r="175" ht="12.75">
      <c r="A175" s="69"/>
    </row>
    <row r="176" ht="12.75">
      <c r="A176" s="69"/>
    </row>
    <row r="177" ht="12.75">
      <c r="A177" s="69"/>
    </row>
    <row r="178" ht="12.75">
      <c r="A178" s="69"/>
    </row>
    <row r="179" ht="12.75">
      <c r="A179" s="69"/>
    </row>
    <row r="180" ht="12.75">
      <c r="A180" s="69"/>
    </row>
    <row r="181" ht="12.75">
      <c r="A181" s="69"/>
    </row>
    <row r="182" ht="12.75">
      <c r="A182" s="69"/>
    </row>
    <row r="183" ht="12.75">
      <c r="A183" s="69"/>
    </row>
    <row r="184" ht="12.75">
      <c r="A184" s="69"/>
    </row>
    <row r="185" ht="12.75">
      <c r="A185" s="69"/>
    </row>
    <row r="186" ht="12.75">
      <c r="A186" s="69"/>
    </row>
    <row r="187" ht="12.75">
      <c r="A187" s="69"/>
    </row>
    <row r="188" ht="12.75">
      <c r="A188" s="69"/>
    </row>
    <row r="189" ht="12.75">
      <c r="A189" s="69"/>
    </row>
    <row r="190" ht="12.75">
      <c r="A190" s="69"/>
    </row>
    <row r="191" ht="12.75">
      <c r="A191" s="69"/>
    </row>
    <row r="192" ht="12.75">
      <c r="A192" s="69"/>
    </row>
    <row r="193" ht="12.75">
      <c r="A193" s="69"/>
    </row>
    <row r="194" ht="12.75">
      <c r="A194" s="69"/>
    </row>
    <row r="195" ht="12.75">
      <c r="A195" s="69"/>
    </row>
    <row r="196" ht="12.75">
      <c r="A196" s="69"/>
    </row>
    <row r="197" ht="12.75">
      <c r="A197" s="69"/>
    </row>
    <row r="198" ht="12.75">
      <c r="A198" s="69"/>
    </row>
    <row r="199" ht="12.75">
      <c r="A199" s="69"/>
    </row>
    <row r="200" ht="12.75">
      <c r="A200" s="69"/>
    </row>
    <row r="201" ht="12.75">
      <c r="A201" s="69"/>
    </row>
    <row r="202" ht="12.75">
      <c r="A202" s="69"/>
    </row>
    <row r="203" ht="12.75">
      <c r="A203" s="69"/>
    </row>
    <row r="204" ht="12.75">
      <c r="A204" s="69"/>
    </row>
    <row r="205" ht="12.75">
      <c r="A205" s="69"/>
    </row>
    <row r="206" ht="12.75">
      <c r="A206" s="69"/>
    </row>
    <row r="207" ht="12.75">
      <c r="A207" s="69"/>
    </row>
    <row r="208" ht="12.75">
      <c r="A208" s="69"/>
    </row>
    <row r="209" ht="12.75">
      <c r="A209" s="69"/>
    </row>
    <row r="210" ht="12.75">
      <c r="A210" s="69"/>
    </row>
    <row r="211" ht="12.75">
      <c r="A211" s="69"/>
    </row>
    <row r="212" ht="12.75">
      <c r="A212" s="69"/>
    </row>
    <row r="213" ht="12.75">
      <c r="A213" s="69"/>
    </row>
    <row r="214" ht="12.75">
      <c r="A214" s="69"/>
    </row>
    <row r="215" ht="12.75">
      <c r="A215" s="69"/>
    </row>
    <row r="216" ht="12.75">
      <c r="A216" s="69"/>
    </row>
    <row r="217" ht="12.75">
      <c r="A217" s="69"/>
    </row>
    <row r="218" ht="12.75">
      <c r="A218" s="69"/>
    </row>
    <row r="219" ht="12.75">
      <c r="A219" s="69"/>
    </row>
    <row r="220" ht="12.75">
      <c r="A220" s="69"/>
    </row>
    <row r="221" ht="12.75">
      <c r="A221" s="69"/>
    </row>
    <row r="222" ht="12.75">
      <c r="A222" s="69"/>
    </row>
    <row r="223" ht="12.75">
      <c r="A223" s="69"/>
    </row>
    <row r="224" ht="12.75">
      <c r="A224" s="69"/>
    </row>
    <row r="225" ht="12.75">
      <c r="A225" s="69"/>
    </row>
    <row r="226" ht="12.75">
      <c r="A226" s="69"/>
    </row>
    <row r="227" ht="12.75">
      <c r="A227" s="69"/>
    </row>
    <row r="228" ht="12.75">
      <c r="A228" s="69"/>
    </row>
    <row r="229" ht="12.75">
      <c r="A229" s="69"/>
    </row>
    <row r="230" ht="12.75">
      <c r="A230" s="69"/>
    </row>
    <row r="231" ht="12.75">
      <c r="A231" s="69"/>
    </row>
    <row r="232" ht="12.75">
      <c r="A232" s="69"/>
    </row>
    <row r="233" ht="12.75">
      <c r="A233" s="69"/>
    </row>
    <row r="234" ht="12.75">
      <c r="A234" s="69"/>
    </row>
    <row r="235" ht="12.75">
      <c r="A235" s="69"/>
    </row>
    <row r="236" ht="12.75">
      <c r="A236" s="69"/>
    </row>
    <row r="237" ht="12.75">
      <c r="A237" s="69"/>
    </row>
    <row r="238" ht="12.75">
      <c r="A238" s="69"/>
    </row>
    <row r="239" ht="12.75">
      <c r="A239" s="69"/>
    </row>
    <row r="240" ht="12.75">
      <c r="A240" s="69"/>
    </row>
    <row r="241" ht="12.75">
      <c r="A241" s="69"/>
    </row>
    <row r="242" ht="12.75">
      <c r="A242" s="69"/>
    </row>
    <row r="243" ht="12.75">
      <c r="A243" s="69"/>
    </row>
    <row r="244" ht="12.75">
      <c r="A244" s="69"/>
    </row>
    <row r="245" ht="12.75">
      <c r="A245" s="69"/>
    </row>
    <row r="246" ht="12.75">
      <c r="A246" s="69"/>
    </row>
    <row r="247" ht="12.75">
      <c r="A247" s="69"/>
    </row>
    <row r="248" ht="12.75">
      <c r="A248" s="69"/>
    </row>
    <row r="249" ht="12.75">
      <c r="A249" s="69"/>
    </row>
    <row r="250" ht="12.75">
      <c r="A250" s="69"/>
    </row>
    <row r="251" ht="12.75">
      <c r="A251" s="69"/>
    </row>
    <row r="252" ht="12.75">
      <c r="A252" s="69"/>
    </row>
    <row r="253" ht="12.75">
      <c r="A253" s="69"/>
    </row>
    <row r="254" ht="12.75">
      <c r="A254" s="69"/>
    </row>
    <row r="255" ht="12.75">
      <c r="A255" s="69"/>
    </row>
    <row r="256" ht="12.75">
      <c r="A256" s="69"/>
    </row>
    <row r="257" ht="12.75">
      <c r="A257" s="69"/>
    </row>
    <row r="258" ht="12.75">
      <c r="A258" s="69"/>
    </row>
    <row r="259" ht="12.75">
      <c r="A259" s="69"/>
    </row>
    <row r="260" ht="12.75">
      <c r="A260" s="69"/>
    </row>
    <row r="261" ht="12.75">
      <c r="A261" s="69"/>
    </row>
    <row r="262" ht="12.75">
      <c r="A262" s="69"/>
    </row>
    <row r="263" ht="12.75">
      <c r="A263" s="69"/>
    </row>
    <row r="264" ht="12.75">
      <c r="A264" s="69"/>
    </row>
    <row r="265" ht="12.75">
      <c r="A265" s="69"/>
    </row>
    <row r="266" ht="12.75">
      <c r="A266" s="69"/>
    </row>
    <row r="267" ht="12.75">
      <c r="A267" s="69"/>
    </row>
    <row r="268" ht="12.75">
      <c r="A268" s="69"/>
    </row>
    <row r="269" ht="12.75">
      <c r="A269" s="69"/>
    </row>
    <row r="270" ht="12.75">
      <c r="A270" s="69"/>
    </row>
    <row r="271" ht="12.75">
      <c r="A271" s="69"/>
    </row>
    <row r="272" ht="12.75">
      <c r="A272" s="69"/>
    </row>
    <row r="273" ht="12.75">
      <c r="A273" s="69"/>
    </row>
    <row r="274" ht="12.75">
      <c r="A274" s="69"/>
    </row>
    <row r="275" ht="12.75">
      <c r="A275" s="69"/>
    </row>
    <row r="276" ht="12.75">
      <c r="A276" s="69"/>
    </row>
    <row r="277" ht="12.75">
      <c r="A277" s="69"/>
    </row>
    <row r="278" ht="12.75">
      <c r="A278" s="69"/>
    </row>
    <row r="279" ht="12.75">
      <c r="A279" s="69"/>
    </row>
    <row r="280" ht="12.75">
      <c r="A280" s="69"/>
    </row>
    <row r="281" ht="12.75">
      <c r="A281" s="69"/>
    </row>
    <row r="282" ht="12.75">
      <c r="A282" s="69"/>
    </row>
    <row r="283" ht="12.75">
      <c r="A283" s="69"/>
    </row>
    <row r="284" ht="12.75">
      <c r="A284" s="69"/>
    </row>
    <row r="285" ht="12.75">
      <c r="A285" s="69"/>
    </row>
    <row r="286" ht="12.75">
      <c r="A286" s="69"/>
    </row>
    <row r="287" ht="12.75">
      <c r="A287" s="69"/>
    </row>
    <row r="288" ht="12.75">
      <c r="A288" s="69"/>
    </row>
    <row r="289" ht="12.75">
      <c r="A289" s="69"/>
    </row>
    <row r="290" ht="12.75">
      <c r="A290" s="69"/>
    </row>
    <row r="291" ht="12.75">
      <c r="A291" s="69"/>
    </row>
    <row r="292" ht="12.75">
      <c r="A292" s="69"/>
    </row>
    <row r="293" ht="12.75">
      <c r="A293" s="69"/>
    </row>
    <row r="294" ht="12.75">
      <c r="A294" s="69"/>
    </row>
    <row r="295" ht="12.75">
      <c r="A295" s="69"/>
    </row>
    <row r="296" ht="12.75">
      <c r="A296" s="69"/>
    </row>
    <row r="297" ht="12.75">
      <c r="A297" s="69"/>
    </row>
    <row r="298" ht="12.75">
      <c r="A298" s="69"/>
    </row>
    <row r="299" ht="12.75">
      <c r="A299" s="69"/>
    </row>
    <row r="300" ht="12.75">
      <c r="A300" s="69"/>
    </row>
    <row r="301" ht="12.75">
      <c r="A301" s="69"/>
    </row>
    <row r="302" ht="12.75">
      <c r="A302" s="69"/>
    </row>
    <row r="303" ht="12.75">
      <c r="A303" s="69"/>
    </row>
    <row r="304" ht="12.75">
      <c r="A304" s="69"/>
    </row>
    <row r="305" ht="12.75">
      <c r="A305" s="69"/>
    </row>
    <row r="306" ht="12.75">
      <c r="A306" s="69"/>
    </row>
    <row r="307" ht="12.75">
      <c r="A307" s="69"/>
    </row>
    <row r="308" ht="12.75">
      <c r="A308" s="69"/>
    </row>
    <row r="309" ht="12.75">
      <c r="A309" s="69"/>
    </row>
    <row r="310" ht="12.75">
      <c r="A310" s="69"/>
    </row>
    <row r="311" ht="12.75">
      <c r="A311" s="69"/>
    </row>
    <row r="312" ht="12.75">
      <c r="A312" s="69"/>
    </row>
    <row r="313" ht="12.75">
      <c r="A313" s="69"/>
    </row>
    <row r="314" ht="12.75">
      <c r="A314" s="69"/>
    </row>
    <row r="315" ht="12.75">
      <c r="A315" s="69"/>
    </row>
    <row r="316" ht="12.75">
      <c r="A316" s="69"/>
    </row>
    <row r="317" ht="12.75">
      <c r="A317" s="69"/>
    </row>
    <row r="318" ht="12.75">
      <c r="A318" s="69"/>
    </row>
    <row r="319" ht="12.75">
      <c r="A319" s="69"/>
    </row>
    <row r="320" ht="12.75">
      <c r="A320" s="69"/>
    </row>
    <row r="321" ht="12.75">
      <c r="A321" s="69"/>
    </row>
    <row r="322" ht="12.75">
      <c r="A322" s="69"/>
    </row>
    <row r="323" ht="12.75">
      <c r="A323" s="69"/>
    </row>
    <row r="324" ht="12.75">
      <c r="A324" s="69"/>
    </row>
    <row r="325" ht="12.75">
      <c r="A325" s="69"/>
    </row>
    <row r="326" ht="12.75">
      <c r="A326" s="69"/>
    </row>
    <row r="327" ht="12.75">
      <c r="A327" s="69"/>
    </row>
    <row r="328" ht="12.75">
      <c r="A328" s="69"/>
    </row>
    <row r="329" ht="12.75">
      <c r="A329" s="69"/>
    </row>
    <row r="330" ht="12.75">
      <c r="A330" s="69"/>
    </row>
    <row r="331" ht="12.75">
      <c r="A331" s="69"/>
    </row>
    <row r="332" ht="12.75">
      <c r="A332" s="69"/>
    </row>
    <row r="333" ht="12.75">
      <c r="A333" s="69"/>
    </row>
    <row r="334" ht="12.75">
      <c r="A334" s="69"/>
    </row>
    <row r="335" ht="12.75">
      <c r="A335" s="69"/>
    </row>
    <row r="336" ht="12.75">
      <c r="A336" s="69"/>
    </row>
    <row r="337" ht="12.75">
      <c r="A337" s="69"/>
    </row>
    <row r="338" ht="12.75">
      <c r="A338" s="69"/>
    </row>
    <row r="339" ht="12.75">
      <c r="A339" s="69"/>
    </row>
    <row r="340" ht="12.75">
      <c r="A340" s="69"/>
    </row>
    <row r="341" ht="12.75">
      <c r="A341" s="69"/>
    </row>
    <row r="342" ht="12.75">
      <c r="A342" s="69"/>
    </row>
    <row r="343" ht="12.75">
      <c r="A343" s="69"/>
    </row>
    <row r="344" ht="12.75">
      <c r="A344" s="69"/>
    </row>
    <row r="345" ht="12.75">
      <c r="A345" s="69"/>
    </row>
    <row r="346" ht="12.75">
      <c r="A346" s="69"/>
    </row>
    <row r="347" ht="12.75">
      <c r="A347" s="69"/>
    </row>
    <row r="348" ht="12.75">
      <c r="A348" s="69"/>
    </row>
    <row r="349" ht="12.75">
      <c r="A349" s="69"/>
    </row>
    <row r="350" ht="12.75">
      <c r="A350" s="69"/>
    </row>
    <row r="351" ht="12.75">
      <c r="A351" s="69"/>
    </row>
    <row r="352" ht="12.75">
      <c r="A352" s="69"/>
    </row>
    <row r="353" ht="12.75">
      <c r="A353" s="69"/>
    </row>
    <row r="354" ht="12.75">
      <c r="A354" s="69"/>
    </row>
    <row r="355" ht="12.75">
      <c r="A355" s="69"/>
    </row>
    <row r="356" ht="12.75">
      <c r="A356" s="69"/>
    </row>
    <row r="357" ht="12.75">
      <c r="A357" s="69"/>
    </row>
    <row r="358" ht="12.75">
      <c r="A358" s="69"/>
    </row>
    <row r="359" ht="12.75">
      <c r="A359" s="69"/>
    </row>
    <row r="360" ht="12.75">
      <c r="A360" s="69"/>
    </row>
    <row r="361" ht="12.75">
      <c r="A361" s="69"/>
    </row>
    <row r="362" ht="12.75">
      <c r="A362" s="69"/>
    </row>
    <row r="363" ht="12.75">
      <c r="A363" s="69"/>
    </row>
    <row r="364" ht="12.75">
      <c r="A364" s="69"/>
    </row>
    <row r="365" ht="12.75">
      <c r="A365" s="69"/>
    </row>
    <row r="366" ht="12.75">
      <c r="A366" s="69"/>
    </row>
    <row r="367" ht="12.75">
      <c r="A367" s="69"/>
    </row>
    <row r="368" ht="12.75">
      <c r="A368" s="69"/>
    </row>
    <row r="369" ht="12.75">
      <c r="A369" s="69"/>
    </row>
    <row r="370" ht="12.75">
      <c r="A370" s="69"/>
    </row>
    <row r="371" ht="12.75">
      <c r="A371" s="69"/>
    </row>
    <row r="372" ht="12.75">
      <c r="A372" s="69"/>
    </row>
    <row r="373" ht="12.75">
      <c r="A373" s="69"/>
    </row>
    <row r="374" ht="12.75">
      <c r="A374" s="69"/>
    </row>
    <row r="375" ht="12.75">
      <c r="A375" s="69"/>
    </row>
    <row r="376" ht="12.75">
      <c r="A376" s="69"/>
    </row>
    <row r="377" ht="12.75">
      <c r="A377" s="69"/>
    </row>
    <row r="378" ht="12.75">
      <c r="A378" s="69"/>
    </row>
    <row r="379" ht="12.75">
      <c r="A379" s="69"/>
    </row>
    <row r="380" ht="12.75">
      <c r="A380" s="69"/>
    </row>
    <row r="381" ht="12.75">
      <c r="A381" s="69"/>
    </row>
    <row r="382" ht="12.75">
      <c r="A382" s="69"/>
    </row>
    <row r="383" ht="12.75">
      <c r="A383" s="69"/>
    </row>
    <row r="384" ht="12.75">
      <c r="A384" s="69"/>
    </row>
    <row r="385" ht="12.75">
      <c r="A385" s="69"/>
    </row>
    <row r="386" ht="12.75">
      <c r="A386" s="69"/>
    </row>
    <row r="387" ht="12.75">
      <c r="A387" s="69"/>
    </row>
    <row r="388" ht="12.75">
      <c r="A388" s="69"/>
    </row>
    <row r="389" ht="12.75">
      <c r="A389" s="69"/>
    </row>
    <row r="390" ht="12.75">
      <c r="A390" s="69"/>
    </row>
    <row r="391" ht="12.75">
      <c r="A391" s="69"/>
    </row>
    <row r="392" ht="12.75">
      <c r="A392" s="69"/>
    </row>
    <row r="393" ht="12.75">
      <c r="A393" s="69"/>
    </row>
    <row r="394" ht="12.75">
      <c r="A394" s="69"/>
    </row>
    <row r="395" ht="12.75">
      <c r="A395" s="69"/>
    </row>
    <row r="396" ht="12.75">
      <c r="A396" s="69"/>
    </row>
    <row r="397" ht="12.75">
      <c r="A397" s="69"/>
    </row>
    <row r="398" ht="12.75">
      <c r="A398" s="69"/>
    </row>
    <row r="399" ht="12.75">
      <c r="A399" s="69"/>
    </row>
    <row r="400" ht="12.75">
      <c r="A400" s="69"/>
    </row>
    <row r="401" ht="12.75">
      <c r="A401" s="69"/>
    </row>
    <row r="402" ht="12.75">
      <c r="A402" s="69"/>
    </row>
    <row r="403" ht="12.75">
      <c r="A403" s="69"/>
    </row>
    <row r="404" ht="12.75">
      <c r="A404" s="69"/>
    </row>
    <row r="405" ht="12.75">
      <c r="A405" s="69"/>
    </row>
    <row r="406" ht="12.75">
      <c r="A406" s="69"/>
    </row>
    <row r="407" ht="12.75">
      <c r="A407" s="69"/>
    </row>
    <row r="408" ht="12.75">
      <c r="A408" s="69"/>
    </row>
    <row r="409" ht="12.75">
      <c r="A409" s="69"/>
    </row>
    <row r="410" ht="12.75">
      <c r="A410" s="69"/>
    </row>
    <row r="411" ht="12.75">
      <c r="A411" s="69"/>
    </row>
    <row r="412" ht="12.75">
      <c r="A412" s="69"/>
    </row>
    <row r="413" ht="12.75">
      <c r="A413" s="69"/>
    </row>
    <row r="414" ht="12.75">
      <c r="A414" s="69"/>
    </row>
    <row r="415" ht="12.75">
      <c r="A415" s="69"/>
    </row>
    <row r="416" ht="12.75">
      <c r="A416" s="69"/>
    </row>
    <row r="417" ht="12.75">
      <c r="A417" s="69"/>
    </row>
    <row r="418" ht="12.75">
      <c r="A418" s="69"/>
    </row>
    <row r="419" ht="12.75">
      <c r="A419" s="69"/>
    </row>
    <row r="420" ht="12.75">
      <c r="A420" s="69"/>
    </row>
    <row r="421" ht="12.75">
      <c r="A421" s="69"/>
    </row>
    <row r="422" ht="12.75">
      <c r="A422" s="69"/>
    </row>
    <row r="423" ht="12.75">
      <c r="A423" s="69"/>
    </row>
    <row r="424" ht="12.75">
      <c r="A424" s="69"/>
    </row>
    <row r="425" ht="12.75">
      <c r="A425" s="69"/>
    </row>
    <row r="426" ht="12.75">
      <c r="A426" s="69"/>
    </row>
  </sheetData>
  <sheetProtection/>
  <mergeCells count="24">
    <mergeCell ref="A63:G63"/>
    <mergeCell ref="A64:G64"/>
    <mergeCell ref="A65:G65"/>
    <mergeCell ref="A56:G56"/>
    <mergeCell ref="A57:G57"/>
    <mergeCell ref="A60:G60"/>
    <mergeCell ref="A61:G61"/>
    <mergeCell ref="A59:G59"/>
    <mergeCell ref="A1:T1"/>
    <mergeCell ref="A58:G58"/>
    <mergeCell ref="A76:G76"/>
    <mergeCell ref="A75:G75"/>
    <mergeCell ref="A69:G69"/>
    <mergeCell ref="A66:G66"/>
    <mergeCell ref="A73:G73"/>
    <mergeCell ref="A67:G67"/>
    <mergeCell ref="A72:G72"/>
    <mergeCell ref="A71:G71"/>
    <mergeCell ref="A68:G68"/>
    <mergeCell ref="A70:G70"/>
    <mergeCell ref="A62:G62"/>
    <mergeCell ref="A74:G74"/>
    <mergeCell ref="A54:G54"/>
    <mergeCell ref="A55:G55"/>
  </mergeCells>
  <printOptions/>
  <pageMargins left="0.5" right="0.5" top="0.5" bottom="0.5" header="0.25" footer="0.25"/>
  <pageSetup fitToHeight="2" horizontalDpi="600" verticalDpi="600" orientation="portrait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 Profile</dc:title>
  <dc:subject/>
  <dc:creator>RT</dc:creator>
  <cp:keywords/>
  <dc:description/>
  <cp:lastModifiedBy>USDOT User</cp:lastModifiedBy>
  <cp:lastPrinted>2007-12-27T15:21:48Z</cp:lastPrinted>
  <dcterms:created xsi:type="dcterms:W3CDTF">1999-08-24T14:01:33Z</dcterms:created>
  <dcterms:modified xsi:type="dcterms:W3CDTF">2011-07-08T14:55:56Z</dcterms:modified>
  <cp:category/>
  <cp:version/>
  <cp:contentType/>
  <cp:contentStatus/>
</cp:coreProperties>
</file>