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1950" windowWidth="10320" windowHeight="6345" activeTab="0"/>
  </bookViews>
  <sheets>
    <sheet name="2-10" sheetId="1" r:id="rId1"/>
  </sheets>
  <definedNames>
    <definedName name="HTML_CodePage" hidden="1">1252</definedName>
    <definedName name="HTML_Control" hidden="1">{"'2-10'!$A$1:$M$53"}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tasks\nts2000\nts2000\HTML\Ch2_web\2-10.htm"</definedName>
    <definedName name="HTML_Title" hidden="1">"Table 2-10"</definedName>
    <definedName name="_xlnm.Print_Area" localSheetId="0">'2-10'!$A$1:$W$41</definedName>
  </definedNames>
  <calcPr fullCalcOnLoad="1"/>
</workbook>
</file>

<file path=xl/sharedStrings.xml><?xml version="1.0" encoding="utf-8"?>
<sst xmlns="http://schemas.openxmlformats.org/spreadsheetml/2006/main" count="37" uniqueCount="29">
  <si>
    <t>Aircraft-miles (millions)</t>
  </si>
  <si>
    <t>Aircraft departures (thousands)</t>
  </si>
  <si>
    <t>Flight hours (thousands)</t>
  </si>
  <si>
    <t>Rates per 100 thousand flight hours</t>
  </si>
  <si>
    <t>Rates per 100 million aircraft-miles</t>
  </si>
  <si>
    <t>Rates per 100 thousand aircraft departures</t>
  </si>
  <si>
    <t>Total seriously injured persons</t>
  </si>
  <si>
    <r>
      <t>Table 2-10:  U.S. Commuter Air Carrier</t>
    </r>
    <r>
      <rPr>
        <b/>
        <vertAlign val="superscript"/>
        <sz val="12"/>
        <rFont val="Arial"/>
        <family val="2"/>
      </rPr>
      <t>a</t>
    </r>
    <r>
      <rPr>
        <b/>
        <sz val="12"/>
        <rFont val="Arial"/>
        <family val="2"/>
      </rPr>
      <t xml:space="preserve"> Safety Data</t>
    </r>
  </si>
  <si>
    <r>
      <t xml:space="preserve">1980: National Transportation Safety Board, </t>
    </r>
    <r>
      <rPr>
        <i/>
        <sz val="9"/>
        <rFont val="Arial"/>
        <family val="2"/>
      </rPr>
      <t xml:space="preserve">Annual Review of Aircraft Accident Data: U.S. Air Carrier Operations, Calendar </t>
    </r>
    <r>
      <rPr>
        <sz val="9"/>
        <rFont val="Arial"/>
        <family val="2"/>
      </rPr>
      <t>Y</t>
    </r>
    <r>
      <rPr>
        <i/>
        <sz val="9"/>
        <rFont val="Arial"/>
        <family val="2"/>
      </rPr>
      <t xml:space="preserve">ear 1980, </t>
    </r>
    <r>
      <rPr>
        <sz val="9"/>
        <rFont val="Arial"/>
        <family val="2"/>
      </rPr>
      <t>NTSB/ARC-83/01 (Washington, DC: January 1983), tables 26 and 40.</t>
    </r>
  </si>
  <si>
    <t>NOTES</t>
  </si>
  <si>
    <t>SOURCES</t>
  </si>
  <si>
    <t>Fatalities, accidents, aircraft-miles, aircraft departures, and flight hours:</t>
  </si>
  <si>
    <t>Serious injuries:</t>
  </si>
  <si>
    <t>Seriously injured persons</t>
  </si>
  <si>
    <t>Fatalities</t>
  </si>
  <si>
    <t>Total accidents, fatal</t>
  </si>
  <si>
    <r>
      <t>Total fatalities</t>
    </r>
    <r>
      <rPr>
        <b/>
        <vertAlign val="superscript"/>
        <sz val="11"/>
        <rFont val="Arial Narrow"/>
        <family val="2"/>
      </rPr>
      <t>b</t>
    </r>
  </si>
  <si>
    <r>
      <t xml:space="preserve">c </t>
    </r>
    <r>
      <rPr>
        <sz val="9"/>
        <rFont val="Arial"/>
        <family val="2"/>
      </rPr>
      <t>An attempted suicide case in 1992 is included in accidents but excluded in accident rates in this table.</t>
    </r>
  </si>
  <si>
    <r>
      <t>Total accidents</t>
    </r>
    <r>
      <rPr>
        <b/>
        <vertAlign val="superscript"/>
        <sz val="11"/>
        <rFont val="Arial Narrow"/>
        <family val="2"/>
      </rPr>
      <t>c</t>
    </r>
  </si>
  <si>
    <r>
      <t xml:space="preserve">a </t>
    </r>
    <r>
      <rPr>
        <sz val="9"/>
        <rFont val="Arial"/>
        <family val="2"/>
      </rPr>
      <t>Air carriers operating under 14 CFR 135, scheduled service. Includes accidents involving all-cargo air carriers when those accidents occurred during scheduled 14 CFR 135 operations. Before Mar. 20, 1997, 14 CFR 135 applied to aircraft with 30 or fewer seats.  Since Mar. 20, 1997, 14 CFR 135 includes only aircraft with fewer than 10 seats. This change makes it difficult to compare pre-1997 data with more recent years' data.</t>
    </r>
  </si>
  <si>
    <r>
      <t>Total accidents</t>
    </r>
    <r>
      <rPr>
        <vertAlign val="superscript"/>
        <sz val="11"/>
        <rFont val="Arial Narrow"/>
        <family val="2"/>
      </rPr>
      <t>d</t>
    </r>
  </si>
  <si>
    <r>
      <t>Total accidents</t>
    </r>
    <r>
      <rPr>
        <vertAlign val="superscript"/>
        <sz val="11"/>
        <rFont val="Arial Narrow"/>
        <family val="2"/>
      </rPr>
      <t>d</t>
    </r>
    <r>
      <rPr>
        <sz val="11"/>
        <rFont val="Arial Narrow"/>
        <family val="2"/>
      </rPr>
      <t>, fatal</t>
    </r>
  </si>
  <si>
    <r>
      <t xml:space="preserve">d </t>
    </r>
    <r>
      <rPr>
        <sz val="9"/>
        <rFont val="Arial"/>
        <family val="2"/>
      </rPr>
      <t>Rates are based on all accidents, including some that involve operators not reporting mileage or other traffic data to the U.S. Department of Transportation.</t>
    </r>
  </si>
  <si>
    <r>
      <t xml:space="preserve">1980-85: Ibid., </t>
    </r>
    <r>
      <rPr>
        <i/>
        <sz val="9"/>
        <rFont val="Arial"/>
        <family val="2"/>
      </rPr>
      <t>Annual Review of Aircraft Accident Data: U.S. Air Carrier Operations</t>
    </r>
    <r>
      <rPr>
        <sz val="9"/>
        <rFont val="Arial"/>
        <family val="2"/>
      </rPr>
      <t xml:space="preserve"> (Washington, DC: Annual Issues).</t>
    </r>
  </si>
  <si>
    <t>1990-2010: Ibid., Analysis and Data Division, personal communication, Apr. 16, 2011.</t>
  </si>
  <si>
    <r>
      <t xml:space="preserve">1985-2010: National Transportation Safety Board, </t>
    </r>
    <r>
      <rPr>
        <i/>
        <sz val="9"/>
        <rFont val="Arial"/>
        <family val="2"/>
      </rPr>
      <t>Aviation Accident Statistics</t>
    </r>
    <r>
      <rPr>
        <sz val="9"/>
        <rFont val="Arial"/>
        <family val="2"/>
      </rPr>
      <t>, table 8, available at http://www.ntsb.gov/aviation/stats.htm as of May 16, 2011.</t>
    </r>
  </si>
  <si>
    <r>
      <t xml:space="preserve">KEY: </t>
    </r>
    <r>
      <rPr>
        <sz val="9"/>
        <rFont val="Arial"/>
        <family val="2"/>
      </rPr>
      <t>P = preliminary.</t>
    </r>
  </si>
  <si>
    <r>
      <t xml:space="preserve">b </t>
    </r>
    <r>
      <rPr>
        <i/>
        <sz val="9"/>
        <rFont val="Arial"/>
        <family val="2"/>
      </rPr>
      <t>Total fatalities</t>
    </r>
    <r>
      <rPr>
        <sz val="9"/>
        <rFont val="Arial"/>
        <family val="2"/>
      </rPr>
      <t xml:space="preserve"> for 1991 on U.S. air carriers operating under 14 CFR 135, scheduled service do not include the 22 persons killed aboard a large-certificated aircraft  when it collided with a commuter aircraft.</t>
    </r>
  </si>
  <si>
    <r>
      <t xml:space="preserve">Miles, departures, and hours are compiled by the U.S. Department of Transportation, Federal Aviation Administration. </t>
    </r>
    <r>
      <rPr>
        <i/>
        <sz val="9"/>
        <rFont val="Arial"/>
        <family val="2"/>
      </rPr>
      <t>Rates</t>
    </r>
    <r>
      <rPr>
        <sz val="9"/>
        <rFont val="Arial"/>
        <family val="2"/>
      </rPr>
      <t xml:space="preserve"> are computed by dividing the number of </t>
    </r>
    <r>
      <rPr>
        <i/>
        <sz val="9"/>
        <rFont val="Arial"/>
        <family val="2"/>
      </rPr>
      <t>Fatalities</t>
    </r>
    <r>
      <rPr>
        <sz val="9"/>
        <rFont val="Arial"/>
        <family val="2"/>
      </rPr>
      <t xml:space="preserve">, </t>
    </r>
    <r>
      <rPr>
        <i/>
        <sz val="9"/>
        <rFont val="Arial"/>
        <family val="2"/>
      </rPr>
      <t>Serious injuried persons</t>
    </r>
    <r>
      <rPr>
        <sz val="9"/>
        <rFont val="Arial"/>
        <family val="2"/>
      </rPr>
      <t>,</t>
    </r>
    <r>
      <rPr>
        <i/>
        <sz val="9"/>
        <rFont val="Arial"/>
        <family val="2"/>
      </rPr>
      <t xml:space="preserve"> Total accidents</t>
    </r>
    <r>
      <rPr>
        <sz val="9"/>
        <rFont val="Arial"/>
        <family val="2"/>
      </rPr>
      <t xml:space="preserve">, and </t>
    </r>
    <r>
      <rPr>
        <i/>
        <sz val="9"/>
        <rFont val="Arial"/>
        <family val="2"/>
      </rPr>
      <t>Total accidents, fatal</t>
    </r>
    <r>
      <rPr>
        <sz val="9"/>
        <rFont val="Arial"/>
        <family val="2"/>
      </rPr>
      <t xml:space="preserve"> by the number of </t>
    </r>
    <r>
      <rPr>
        <i/>
        <sz val="9"/>
        <rFont val="Arial"/>
        <family val="2"/>
      </rPr>
      <t>Aircraft-miles, Aircraft departures</t>
    </r>
    <r>
      <rPr>
        <sz val="9"/>
        <rFont val="Arial"/>
        <family val="2"/>
      </rPr>
      <t xml:space="preserve">, or </t>
    </r>
    <r>
      <rPr>
        <i/>
        <sz val="9"/>
        <rFont val="Arial"/>
        <family val="2"/>
      </rPr>
      <t>Flight hours</t>
    </r>
    <r>
      <rPr>
        <sz val="9"/>
        <rFont val="Arial"/>
        <family val="2"/>
      </rPr>
      <t xml:space="preserve">. These figures are based on information provided by airlines to the U.S. Department of Transportation, Research and Innovative Technology Administration, Bureau of Transportation Statistics, Office of Airline Information.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</si>
</sst>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00"/>
    <numFmt numFmtId="167" formatCode="\(\P\)\ General"/>
    <numFmt numFmtId="168" formatCode="0.00_);\(0.00\)"/>
    <numFmt numFmtId="169" formatCode="0_);\(0\)"/>
  </numFmts>
  <fonts count="60">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b/>
      <sz val="10"/>
      <name val="Arial"/>
      <family val="2"/>
    </font>
    <font>
      <vertAlign val="superscript"/>
      <sz val="10"/>
      <name val="Arial"/>
      <family val="2"/>
    </font>
    <font>
      <sz val="8"/>
      <name val="Arial"/>
      <family val="2"/>
    </font>
    <font>
      <i/>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thin"/>
    </border>
    <border>
      <left/>
      <right/>
      <top style="medium"/>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5" fontId="4" fillId="0" borderId="3" applyNumberFormat="0" applyFill="0">
      <alignment horizontal="right"/>
      <protection/>
    </xf>
    <xf numFmtId="0" fontId="47" fillId="0" borderId="0" applyNumberFormat="0" applyFill="0" applyBorder="0" applyAlignment="0" applyProtection="0"/>
    <xf numFmtId="0" fontId="48" fillId="29"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6" fillId="0" borderId="3">
      <alignment horizontal="left"/>
      <protection/>
    </xf>
    <xf numFmtId="0" fontId="6" fillId="0" borderId="7">
      <alignment horizontal="right" vertical="center"/>
      <protection/>
    </xf>
    <xf numFmtId="0" fontId="4" fillId="0" borderId="3">
      <alignment horizontal="left" vertical="center"/>
      <protection/>
    </xf>
    <xf numFmtId="0" fontId="7" fillId="0" borderId="3">
      <alignment horizontal="left"/>
      <protection/>
    </xf>
    <xf numFmtId="0" fontId="7" fillId="30" borderId="0">
      <alignment horizontal="centerContinuous" wrapText="1"/>
      <protection/>
    </xf>
    <xf numFmtId="0" fontId="52" fillId="31" borderId="1" applyNumberFormat="0" applyAlignment="0" applyProtection="0"/>
    <xf numFmtId="0" fontId="53" fillId="0" borderId="8" applyNumberFormat="0" applyFill="0" applyAlignment="0" applyProtection="0"/>
    <xf numFmtId="0" fontId="54" fillId="32" borderId="0" applyNumberFormat="0" applyBorder="0" applyAlignment="0" applyProtection="0"/>
    <xf numFmtId="0" fontId="0" fillId="0" borderId="0">
      <alignment/>
      <protection/>
    </xf>
    <xf numFmtId="0" fontId="0" fillId="33" borderId="9" applyNumberFormat="0" applyFont="0" applyAlignment="0" applyProtection="0"/>
    <xf numFmtId="0" fontId="55" fillId="27" borderId="10"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165" fontId="2"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8" fillId="0" borderId="0">
      <alignment horizontal="left" vertical="top"/>
      <protection/>
    </xf>
    <xf numFmtId="0" fontId="56" fillId="0" borderId="0" applyNumberFormat="0" applyFill="0" applyBorder="0" applyAlignment="0" applyProtection="0"/>
    <xf numFmtId="0" fontId="7" fillId="0" borderId="0">
      <alignment horizontal="left"/>
      <protection/>
    </xf>
    <xf numFmtId="0" fontId="9" fillId="0" borderId="0">
      <alignment horizontal="left"/>
      <protection/>
    </xf>
    <xf numFmtId="0" fontId="4" fillId="0" borderId="0">
      <alignment horizontal="left"/>
      <protection/>
    </xf>
    <xf numFmtId="0" fontId="8" fillId="0" borderId="0">
      <alignment horizontal="left" vertical="top"/>
      <protection/>
    </xf>
    <xf numFmtId="0" fontId="9" fillId="0" borderId="0">
      <alignment horizontal="left"/>
      <protection/>
    </xf>
    <xf numFmtId="0" fontId="4" fillId="0" borderId="0">
      <alignment horizontal="left"/>
      <protection/>
    </xf>
    <xf numFmtId="0" fontId="57" fillId="0" borderId="12" applyNumberFormat="0" applyFill="0" applyAlignment="0" applyProtection="0"/>
    <xf numFmtId="0" fontId="58" fillId="0" borderId="0" applyNumberFormat="0" applyFill="0" applyBorder="0" applyAlignment="0" applyProtection="0"/>
    <xf numFmtId="49" fontId="2" fillId="0" borderId="3">
      <alignment horizontal="left"/>
      <protection/>
    </xf>
    <xf numFmtId="0" fontId="6" fillId="0" borderId="7">
      <alignment horizontal="left"/>
      <protection/>
    </xf>
    <xf numFmtId="0" fontId="7" fillId="0" borderId="0">
      <alignment horizontal="left" vertical="center"/>
      <protection/>
    </xf>
  </cellStyleXfs>
  <cellXfs count="65">
    <xf numFmtId="0" fontId="0" fillId="0" borderId="0" xfId="0" applyAlignment="1">
      <alignment/>
    </xf>
    <xf numFmtId="0" fontId="0" fillId="0" borderId="0" xfId="0" applyFont="1" applyFill="1" applyAlignment="1">
      <alignment/>
    </xf>
    <xf numFmtId="0" fontId="12" fillId="0" borderId="0" xfId="0" applyFont="1" applyFill="1" applyAlignment="1">
      <alignment/>
    </xf>
    <xf numFmtId="49" fontId="14" fillId="0" borderId="0" xfId="0" applyNumberFormat="1" applyFont="1" applyFill="1" applyAlignment="1">
      <alignment horizontal="left" vertical="center"/>
    </xf>
    <xf numFmtId="49" fontId="15" fillId="0" borderId="0" xfId="0" applyNumberFormat="1" applyFont="1" applyFill="1" applyAlignment="1">
      <alignment horizontal="left" vertical="center"/>
    </xf>
    <xf numFmtId="0" fontId="17" fillId="0" borderId="0" xfId="69" applyFont="1" applyFill="1" applyBorder="1">
      <alignment horizontal="left"/>
      <protection/>
    </xf>
    <xf numFmtId="0" fontId="17" fillId="0" borderId="0" xfId="69" applyFont="1" applyFill="1" applyBorder="1" applyAlignment="1">
      <alignment horizontal="right"/>
      <protection/>
    </xf>
    <xf numFmtId="0" fontId="19" fillId="0" borderId="0" xfId="69" applyFont="1" applyFill="1" applyBorder="1">
      <alignment horizontal="left"/>
      <protection/>
    </xf>
    <xf numFmtId="0" fontId="19" fillId="0" borderId="0" xfId="69" applyFont="1" applyFill="1" applyBorder="1" applyAlignment="1">
      <alignment horizontal="right"/>
      <protection/>
    </xf>
    <xf numFmtId="2" fontId="19" fillId="0" borderId="0" xfId="69" applyNumberFormat="1" applyFont="1" applyFill="1" applyBorder="1" applyAlignment="1">
      <alignment horizontal="right"/>
      <protection/>
    </xf>
    <xf numFmtId="3" fontId="17" fillId="0" borderId="0" xfId="69" applyNumberFormat="1" applyFont="1" applyFill="1" applyBorder="1" applyAlignment="1">
      <alignment horizontal="right"/>
      <protection/>
    </xf>
    <xf numFmtId="164" fontId="19" fillId="0" borderId="0" xfId="69" applyNumberFormat="1" applyFont="1" applyFill="1" applyBorder="1" applyAlignment="1">
      <alignment horizontal="right"/>
      <protection/>
    </xf>
    <xf numFmtId="4" fontId="19" fillId="0" borderId="0" xfId="69" applyNumberFormat="1" applyFont="1" applyFill="1" applyBorder="1" applyAlignment="1">
      <alignment horizontal="right"/>
      <protection/>
    </xf>
    <xf numFmtId="0" fontId="19" fillId="0" borderId="13" xfId="69" applyFont="1" applyFill="1" applyBorder="1">
      <alignment horizontal="left"/>
      <protection/>
    </xf>
    <xf numFmtId="2" fontId="19" fillId="0" borderId="13" xfId="69" applyNumberFormat="1" applyFont="1" applyFill="1" applyBorder="1" applyAlignment="1">
      <alignment horizontal="right"/>
      <protection/>
    </xf>
    <xf numFmtId="0" fontId="19" fillId="0" borderId="0" xfId="0" applyFont="1" applyFill="1" applyBorder="1" applyAlignment="1">
      <alignment horizontal="right"/>
    </xf>
    <xf numFmtId="2" fontId="19" fillId="0" borderId="0" xfId="0" applyNumberFormat="1" applyFont="1" applyFill="1" applyAlignment="1">
      <alignment horizontal="right"/>
    </xf>
    <xf numFmtId="0" fontId="17" fillId="0" borderId="14" xfId="69" applyNumberFormat="1" applyFont="1" applyFill="1" applyBorder="1" applyAlignment="1">
      <alignment horizontal="center"/>
      <protection/>
    </xf>
    <xf numFmtId="0" fontId="0" fillId="0" borderId="0" xfId="0" applyFont="1" applyFill="1" applyAlignment="1">
      <alignment horizontal="center"/>
    </xf>
    <xf numFmtId="1" fontId="17" fillId="0" borderId="0" xfId="69" applyNumberFormat="1" applyFont="1" applyFill="1" applyBorder="1" applyAlignment="1">
      <alignment horizontal="right"/>
      <protection/>
    </xf>
    <xf numFmtId="4" fontId="19" fillId="0" borderId="0" xfId="0" applyNumberFormat="1" applyFont="1" applyFill="1" applyAlignment="1">
      <alignment horizontal="right"/>
    </xf>
    <xf numFmtId="0" fontId="19" fillId="0" borderId="0" xfId="0" applyFont="1" applyFill="1" applyAlignment="1">
      <alignment/>
    </xf>
    <xf numFmtId="4" fontId="19" fillId="0" borderId="13" xfId="69" applyNumberFormat="1" applyFont="1" applyFill="1" applyBorder="1" applyAlignment="1">
      <alignment horizontal="right"/>
      <protection/>
    </xf>
    <xf numFmtId="0" fontId="17" fillId="0" borderId="0" xfId="0" applyFont="1" applyFill="1" applyAlignment="1">
      <alignment/>
    </xf>
    <xf numFmtId="2" fontId="19" fillId="0" borderId="0" xfId="0" applyNumberFormat="1" applyFont="1" applyFill="1" applyAlignment="1">
      <alignment/>
    </xf>
    <xf numFmtId="3" fontId="17" fillId="0" borderId="0" xfId="0" applyNumberFormat="1" applyFont="1" applyFill="1" applyAlignment="1">
      <alignment/>
    </xf>
    <xf numFmtId="0" fontId="17" fillId="0" borderId="15" xfId="69" applyNumberFormat="1" applyFont="1" applyFill="1" applyBorder="1" applyAlignment="1">
      <alignment horizontal="center"/>
      <protection/>
    </xf>
    <xf numFmtId="1" fontId="17" fillId="0" borderId="15" xfId="0" applyNumberFormat="1" applyFont="1" applyFill="1" applyBorder="1" applyAlignment="1">
      <alignment horizontal="center"/>
    </xf>
    <xf numFmtId="0" fontId="17" fillId="0" borderId="15" xfId="0" applyFont="1" applyFill="1" applyBorder="1" applyAlignment="1">
      <alignment horizontal="center"/>
    </xf>
    <xf numFmtId="0" fontId="19" fillId="0" borderId="0" xfId="0" applyFont="1" applyFill="1" applyAlignment="1">
      <alignment horizontal="right"/>
    </xf>
    <xf numFmtId="3" fontId="14" fillId="0" borderId="0" xfId="55" applyNumberFormat="1" applyFont="1" applyFill="1" applyBorder="1" applyAlignment="1">
      <alignment horizontal="left" vertical="center"/>
      <protection/>
    </xf>
    <xf numFmtId="4" fontId="20" fillId="0" borderId="0" xfId="69" applyNumberFormat="1" applyFont="1" applyFill="1" applyBorder="1" applyAlignment="1">
      <alignment horizontal="right" vertical="center"/>
      <protection/>
    </xf>
    <xf numFmtId="4" fontId="19" fillId="0" borderId="0" xfId="69" applyNumberFormat="1" applyFont="1" applyFill="1" applyBorder="1" applyAlignment="1">
      <alignment horizontal="right" vertical="center"/>
      <protection/>
    </xf>
    <xf numFmtId="0" fontId="0" fillId="0" borderId="0" xfId="0" applyFont="1" applyFill="1" applyAlignment="1">
      <alignment vertical="center"/>
    </xf>
    <xf numFmtId="3" fontId="0" fillId="0" borderId="0" xfId="0" applyNumberFormat="1" applyFont="1" applyFill="1" applyAlignment="1">
      <alignment vertical="center"/>
    </xf>
    <xf numFmtId="0" fontId="13" fillId="0" borderId="0" xfId="69" applyFont="1" applyFill="1" applyBorder="1" applyAlignment="1">
      <alignment horizontal="left" vertical="center"/>
      <protection/>
    </xf>
    <xf numFmtId="166" fontId="0" fillId="0" borderId="0" xfId="0" applyNumberFormat="1" applyFont="1" applyFill="1" applyAlignment="1">
      <alignment vertical="center"/>
    </xf>
    <xf numFmtId="0" fontId="13" fillId="0" borderId="0" xfId="69" applyFont="1" applyFill="1" applyAlignment="1">
      <alignment horizontal="left" vertical="center"/>
      <protection/>
    </xf>
    <xf numFmtId="0" fontId="14" fillId="0" borderId="0" xfId="69" applyFont="1" applyFill="1" applyAlignment="1">
      <alignment horizontal="left" vertical="center"/>
      <protection/>
    </xf>
    <xf numFmtId="0" fontId="0" fillId="0" borderId="0" xfId="0" applyFont="1" applyFill="1" applyAlignment="1">
      <alignment horizontal="left" vertical="center"/>
    </xf>
    <xf numFmtId="0" fontId="16" fillId="0" borderId="0" xfId="0" applyFont="1" applyFill="1" applyAlignment="1">
      <alignment horizontal="left" vertical="center"/>
    </xf>
    <xf numFmtId="2" fontId="19" fillId="0" borderId="13" xfId="0" applyNumberFormat="1" applyFont="1" applyFill="1" applyBorder="1" applyAlignment="1">
      <alignment/>
    </xf>
    <xf numFmtId="167" fontId="17" fillId="0" borderId="15" xfId="0" applyNumberFormat="1" applyFont="1" applyFill="1" applyBorder="1" applyAlignment="1">
      <alignment horizontal="center"/>
    </xf>
    <xf numFmtId="0" fontId="17" fillId="0" borderId="15" xfId="0" applyNumberFormat="1" applyFont="1" applyFill="1" applyBorder="1" applyAlignment="1">
      <alignment horizontal="center"/>
    </xf>
    <xf numFmtId="3" fontId="19" fillId="0" borderId="0" xfId="55" applyNumberFormat="1" applyFont="1" applyFill="1" applyBorder="1" applyAlignment="1">
      <alignment horizontal="right"/>
      <protection/>
    </xf>
    <xf numFmtId="3" fontId="59" fillId="0" borderId="0" xfId="55" applyNumberFormat="1" applyFont="1" applyFill="1" applyBorder="1" applyAlignment="1">
      <alignment horizontal="right"/>
      <protection/>
    </xf>
    <xf numFmtId="1" fontId="17" fillId="0" borderId="0" xfId="0" applyNumberFormat="1" applyFont="1" applyFill="1" applyAlignment="1">
      <alignment/>
    </xf>
    <xf numFmtId="168" fontId="19" fillId="0" borderId="0" xfId="69" applyNumberFormat="1" applyFont="1" applyFill="1" applyBorder="1" applyAlignment="1">
      <alignment horizontal="right"/>
      <protection/>
    </xf>
    <xf numFmtId="3" fontId="0" fillId="0" borderId="0" xfId="0" applyNumberFormat="1" applyFont="1" applyFill="1" applyAlignment="1">
      <alignment/>
    </xf>
    <xf numFmtId="169" fontId="17" fillId="0" borderId="0" xfId="69" applyNumberFormat="1" applyFont="1" applyFill="1" applyBorder="1" applyAlignment="1">
      <alignment horizontal="right"/>
      <protection/>
    </xf>
    <xf numFmtId="0" fontId="11" fillId="0" borderId="13" xfId="80" applyFont="1" applyFill="1" applyBorder="1" applyAlignment="1">
      <alignment horizontal="left" wrapText="1"/>
      <protection/>
    </xf>
    <xf numFmtId="3" fontId="21" fillId="0" borderId="0" xfId="55" applyNumberFormat="1" applyFont="1" applyFill="1" applyBorder="1" applyAlignment="1">
      <alignment horizontal="left" vertical="center" wrapText="1"/>
      <protection/>
    </xf>
    <xf numFmtId="0" fontId="0" fillId="0" borderId="0" xfId="0" applyFill="1" applyAlignment="1">
      <alignment vertical="center"/>
    </xf>
    <xf numFmtId="3" fontId="22" fillId="0" borderId="0" xfId="55" applyNumberFormat="1" applyFont="1" applyFill="1" applyBorder="1" applyAlignment="1">
      <alignment horizontal="left" vertical="center" wrapText="1"/>
      <protection/>
    </xf>
    <xf numFmtId="3" fontId="21" fillId="0" borderId="16" xfId="55" applyNumberFormat="1" applyFont="1" applyFill="1" applyBorder="1" applyAlignment="1">
      <alignment horizontal="left" vertical="center" wrapText="1"/>
      <protection/>
    </xf>
    <xf numFmtId="0" fontId="22" fillId="0" borderId="16" xfId="0" applyFont="1" applyFill="1" applyBorder="1" applyAlignment="1">
      <alignment vertical="center"/>
    </xf>
    <xf numFmtId="0" fontId="23" fillId="0" borderId="0" xfId="69" applyFont="1" applyFill="1" applyAlignment="1">
      <alignment horizontal="left" vertical="center" wrapText="1"/>
      <protection/>
    </xf>
    <xf numFmtId="0" fontId="22" fillId="0" borderId="0" xfId="0" applyFont="1" applyFill="1" applyAlignment="1">
      <alignment horizontal="left" vertical="center"/>
    </xf>
    <xf numFmtId="0" fontId="22" fillId="0" borderId="0" xfId="0" applyFont="1" applyFill="1" applyAlignment="1">
      <alignment horizontal="left" vertical="center" wrapText="1"/>
    </xf>
    <xf numFmtId="0" fontId="23" fillId="0" borderId="0" xfId="69" applyNumberFormat="1" applyFont="1" applyFill="1" applyBorder="1" applyAlignment="1">
      <alignment horizontal="left" vertical="center" wrapText="1"/>
      <protection/>
    </xf>
    <xf numFmtId="0" fontId="21" fillId="0" borderId="0" xfId="0" applyFont="1" applyFill="1" applyAlignment="1">
      <alignment horizontal="left" vertical="center" wrapText="1"/>
    </xf>
    <xf numFmtId="49" fontId="22" fillId="0" borderId="0" xfId="0" applyNumberFormat="1" applyFont="1" applyFill="1" applyAlignment="1">
      <alignment horizontal="left" vertical="center" wrapText="1"/>
    </xf>
    <xf numFmtId="0" fontId="22" fillId="0" borderId="0" xfId="0" applyFont="1" applyFill="1" applyAlignment="1">
      <alignment vertical="center"/>
    </xf>
    <xf numFmtId="0" fontId="22" fillId="0" borderId="0" xfId="0" applyNumberFormat="1" applyFont="1" applyFill="1" applyAlignment="1">
      <alignment horizontal="left" vertical="center" wrapText="1"/>
    </xf>
    <xf numFmtId="49" fontId="21" fillId="0" borderId="0" xfId="0" applyNumberFormat="1" applyFont="1" applyFill="1" applyAlignment="1">
      <alignment horizontal="left" vertical="center"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rmal 4" xfId="63"/>
    <cellStyle name="Note" xfId="64"/>
    <cellStyle name="Output" xfId="65"/>
    <cellStyle name="Percent" xfId="66"/>
    <cellStyle name="Source Hed" xfId="67"/>
    <cellStyle name="Source Superscript" xfId="68"/>
    <cellStyle name="Source Text" xfId="69"/>
    <cellStyle name="Superscript" xfId="70"/>
    <cellStyle name="Table Data" xfId="71"/>
    <cellStyle name="Table Head Top" xfId="72"/>
    <cellStyle name="Table Hed Side" xfId="73"/>
    <cellStyle name="Table Title" xfId="74"/>
    <cellStyle name="Title" xfId="75"/>
    <cellStyle name="Title Text" xfId="76"/>
    <cellStyle name="Title Text 1" xfId="77"/>
    <cellStyle name="Title Text 2" xfId="78"/>
    <cellStyle name="Title-1" xfId="79"/>
    <cellStyle name="Title-2" xfId="80"/>
    <cellStyle name="Title-3" xfId="81"/>
    <cellStyle name="Total" xfId="82"/>
    <cellStyle name="Warning Text" xfId="83"/>
    <cellStyle name="Wrap" xfId="84"/>
    <cellStyle name="Wrap Bold" xfId="85"/>
    <cellStyle name="Wrap Title"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1"/>
  <sheetViews>
    <sheetView tabSelected="1" zoomScalePageLayoutView="0" workbookViewId="0" topLeftCell="A1">
      <selection activeCell="A1" sqref="A1:X1"/>
    </sheetView>
  </sheetViews>
  <sheetFormatPr defaultColWidth="9.140625" defaultRowHeight="12.75"/>
  <cols>
    <col min="1" max="1" width="37.7109375" style="1" customWidth="1"/>
    <col min="2" max="24" width="8.7109375" style="1" customWidth="1"/>
    <col min="25" max="16384" width="9.140625" style="1" customWidth="1"/>
  </cols>
  <sheetData>
    <row r="1" spans="1:24" ht="16.5" customHeight="1" thickBot="1">
      <c r="A1" s="50" t="s">
        <v>7</v>
      </c>
      <c r="B1" s="50"/>
      <c r="C1" s="50"/>
      <c r="D1" s="50"/>
      <c r="E1" s="50"/>
      <c r="F1" s="50"/>
      <c r="G1" s="50"/>
      <c r="H1" s="50"/>
      <c r="I1" s="50"/>
      <c r="J1" s="50"/>
      <c r="K1" s="50"/>
      <c r="L1" s="50"/>
      <c r="M1" s="50"/>
      <c r="N1" s="50"/>
      <c r="O1" s="50"/>
      <c r="P1" s="50"/>
      <c r="Q1" s="50"/>
      <c r="R1" s="50"/>
      <c r="S1" s="50"/>
      <c r="T1" s="50"/>
      <c r="U1" s="50"/>
      <c r="V1" s="50"/>
      <c r="W1" s="50"/>
      <c r="X1" s="50"/>
    </row>
    <row r="2" spans="1:24" s="18" customFormat="1" ht="16.5" customHeight="1">
      <c r="A2" s="17"/>
      <c r="B2" s="17">
        <v>1980</v>
      </c>
      <c r="C2" s="17">
        <v>1985</v>
      </c>
      <c r="D2" s="17">
        <v>1990</v>
      </c>
      <c r="E2" s="17">
        <v>1991</v>
      </c>
      <c r="F2" s="17">
        <v>1992</v>
      </c>
      <c r="G2" s="17">
        <v>1993</v>
      </c>
      <c r="H2" s="17">
        <v>1994</v>
      </c>
      <c r="I2" s="17">
        <v>1995</v>
      </c>
      <c r="J2" s="17">
        <v>1996</v>
      </c>
      <c r="K2" s="17">
        <v>1997</v>
      </c>
      <c r="L2" s="17">
        <v>1998</v>
      </c>
      <c r="M2" s="17">
        <v>1999</v>
      </c>
      <c r="N2" s="17">
        <v>2000</v>
      </c>
      <c r="O2" s="26">
        <v>2001</v>
      </c>
      <c r="P2" s="26">
        <v>2002</v>
      </c>
      <c r="Q2" s="26">
        <v>2003</v>
      </c>
      <c r="R2" s="26">
        <v>2004</v>
      </c>
      <c r="S2" s="27">
        <v>2005</v>
      </c>
      <c r="T2" s="28">
        <v>2006</v>
      </c>
      <c r="U2" s="28">
        <v>2007</v>
      </c>
      <c r="V2" s="28">
        <v>2008</v>
      </c>
      <c r="W2" s="43">
        <v>2009</v>
      </c>
      <c r="X2" s="42">
        <v>2010</v>
      </c>
    </row>
    <row r="3" spans="1:24" s="2" customFormat="1" ht="16.5" customHeight="1">
      <c r="A3" s="5" t="s">
        <v>16</v>
      </c>
      <c r="B3" s="6">
        <v>37</v>
      </c>
      <c r="C3" s="6">
        <v>37</v>
      </c>
      <c r="D3" s="6">
        <v>6</v>
      </c>
      <c r="E3" s="49">
        <v>77</v>
      </c>
      <c r="F3" s="6">
        <v>21</v>
      </c>
      <c r="G3" s="6">
        <v>24</v>
      </c>
      <c r="H3" s="6">
        <v>25</v>
      </c>
      <c r="I3" s="6">
        <v>9</v>
      </c>
      <c r="J3" s="6">
        <v>14</v>
      </c>
      <c r="K3" s="6">
        <v>46</v>
      </c>
      <c r="L3" s="6">
        <v>0</v>
      </c>
      <c r="M3" s="6">
        <v>12</v>
      </c>
      <c r="N3" s="6">
        <v>5</v>
      </c>
      <c r="O3" s="6">
        <v>13</v>
      </c>
      <c r="P3" s="6">
        <v>0</v>
      </c>
      <c r="Q3" s="6">
        <v>2</v>
      </c>
      <c r="R3" s="6">
        <v>0</v>
      </c>
      <c r="S3" s="23">
        <v>0</v>
      </c>
      <c r="T3" s="23">
        <v>2</v>
      </c>
      <c r="U3" s="23">
        <v>0</v>
      </c>
      <c r="V3" s="23">
        <v>0</v>
      </c>
      <c r="W3" s="23">
        <v>0</v>
      </c>
      <c r="X3" s="23">
        <v>0</v>
      </c>
    </row>
    <row r="4" spans="1:24" s="2" customFormat="1" ht="16.5" customHeight="1">
      <c r="A4" s="5" t="s">
        <v>6</v>
      </c>
      <c r="B4" s="6">
        <v>14</v>
      </c>
      <c r="C4" s="6">
        <v>14</v>
      </c>
      <c r="D4" s="6">
        <v>11</v>
      </c>
      <c r="E4" s="6">
        <v>31</v>
      </c>
      <c r="F4" s="6">
        <v>7</v>
      </c>
      <c r="G4" s="6">
        <v>2</v>
      </c>
      <c r="H4" s="6">
        <v>6</v>
      </c>
      <c r="I4" s="6">
        <v>17</v>
      </c>
      <c r="J4" s="6">
        <v>2</v>
      </c>
      <c r="K4" s="6">
        <v>1</v>
      </c>
      <c r="L4" s="6">
        <v>2</v>
      </c>
      <c r="M4" s="6">
        <v>2</v>
      </c>
      <c r="N4" s="6">
        <v>7</v>
      </c>
      <c r="O4" s="6">
        <v>4</v>
      </c>
      <c r="P4" s="6">
        <v>0</v>
      </c>
      <c r="Q4" s="6">
        <v>1</v>
      </c>
      <c r="R4" s="10">
        <v>0</v>
      </c>
      <c r="S4" s="23">
        <v>0</v>
      </c>
      <c r="T4" s="23">
        <v>1</v>
      </c>
      <c r="U4" s="23">
        <v>0</v>
      </c>
      <c r="V4" s="23">
        <v>2</v>
      </c>
      <c r="W4" s="23">
        <v>1</v>
      </c>
      <c r="X4" s="23">
        <v>2</v>
      </c>
    </row>
    <row r="5" spans="1:24" s="2" customFormat="1" ht="16.5" customHeight="1">
      <c r="A5" s="5" t="s">
        <v>18</v>
      </c>
      <c r="B5" s="6">
        <v>38</v>
      </c>
      <c r="C5" s="6">
        <v>18</v>
      </c>
      <c r="D5" s="6">
        <v>15</v>
      </c>
      <c r="E5" s="6">
        <v>23</v>
      </c>
      <c r="F5" s="6">
        <v>23</v>
      </c>
      <c r="G5" s="6">
        <v>16</v>
      </c>
      <c r="H5" s="6">
        <v>10</v>
      </c>
      <c r="I5" s="6">
        <v>12</v>
      </c>
      <c r="J5" s="6">
        <v>11</v>
      </c>
      <c r="K5" s="6">
        <v>16</v>
      </c>
      <c r="L5" s="6">
        <v>8</v>
      </c>
      <c r="M5" s="6">
        <v>13</v>
      </c>
      <c r="N5" s="6">
        <v>12</v>
      </c>
      <c r="O5" s="6">
        <v>7</v>
      </c>
      <c r="P5" s="10">
        <v>7</v>
      </c>
      <c r="Q5" s="6">
        <v>2</v>
      </c>
      <c r="R5" s="10">
        <v>4</v>
      </c>
      <c r="S5" s="23">
        <v>6</v>
      </c>
      <c r="T5" s="23">
        <v>3</v>
      </c>
      <c r="U5" s="23">
        <v>3</v>
      </c>
      <c r="V5" s="23">
        <v>7</v>
      </c>
      <c r="W5" s="23">
        <v>2</v>
      </c>
      <c r="X5" s="23">
        <v>6</v>
      </c>
    </row>
    <row r="6" spans="1:24" ht="16.5" customHeight="1">
      <c r="A6" s="7" t="s">
        <v>15</v>
      </c>
      <c r="B6" s="8">
        <v>8</v>
      </c>
      <c r="C6" s="8">
        <v>7</v>
      </c>
      <c r="D6" s="8">
        <v>3</v>
      </c>
      <c r="E6" s="8">
        <v>8</v>
      </c>
      <c r="F6" s="8">
        <v>7</v>
      </c>
      <c r="G6" s="8">
        <v>4</v>
      </c>
      <c r="H6" s="8">
        <v>3</v>
      </c>
      <c r="I6" s="8">
        <v>2</v>
      </c>
      <c r="J6" s="8">
        <v>1</v>
      </c>
      <c r="K6" s="8">
        <v>5</v>
      </c>
      <c r="L6" s="8">
        <v>0</v>
      </c>
      <c r="M6" s="8">
        <v>5</v>
      </c>
      <c r="N6" s="8">
        <v>1</v>
      </c>
      <c r="O6" s="8">
        <v>2</v>
      </c>
      <c r="P6" s="8">
        <v>0</v>
      </c>
      <c r="Q6" s="8">
        <v>1</v>
      </c>
      <c r="R6" s="8">
        <v>0</v>
      </c>
      <c r="S6" s="21">
        <v>0</v>
      </c>
      <c r="T6" s="21">
        <v>1</v>
      </c>
      <c r="U6" s="21">
        <v>0</v>
      </c>
      <c r="V6" s="21">
        <v>0</v>
      </c>
      <c r="W6" s="21">
        <v>0</v>
      </c>
      <c r="X6" s="21">
        <v>0</v>
      </c>
    </row>
    <row r="7" spans="1:24" s="2" customFormat="1" ht="16.5" customHeight="1">
      <c r="A7" s="5" t="s">
        <v>0</v>
      </c>
      <c r="B7" s="6">
        <v>192</v>
      </c>
      <c r="C7" s="19">
        <v>300.817</v>
      </c>
      <c r="D7" s="19">
        <v>450.133</v>
      </c>
      <c r="E7" s="19">
        <v>433.9</v>
      </c>
      <c r="F7" s="19">
        <v>507.985</v>
      </c>
      <c r="G7" s="19">
        <v>554.549</v>
      </c>
      <c r="H7" s="19">
        <v>594.134</v>
      </c>
      <c r="I7" s="19">
        <v>550.377</v>
      </c>
      <c r="J7" s="19">
        <v>590.727</v>
      </c>
      <c r="K7" s="19">
        <v>246.029</v>
      </c>
      <c r="L7" s="19">
        <v>50.773</v>
      </c>
      <c r="M7" s="19">
        <v>52.403</v>
      </c>
      <c r="N7" s="10">
        <v>44.943</v>
      </c>
      <c r="O7" s="19">
        <v>43.099</v>
      </c>
      <c r="P7" s="10">
        <v>41.633</v>
      </c>
      <c r="Q7" s="10">
        <v>47.404</v>
      </c>
      <c r="R7" s="10">
        <v>46.809</v>
      </c>
      <c r="S7" s="25">
        <v>45.721</v>
      </c>
      <c r="T7" s="25">
        <v>46.503</v>
      </c>
      <c r="U7" s="25">
        <v>46.049</v>
      </c>
      <c r="V7" s="46">
        <v>46.428</v>
      </c>
      <c r="W7" s="25">
        <v>46.251</v>
      </c>
      <c r="X7" s="46">
        <v>48.412</v>
      </c>
    </row>
    <row r="8" spans="1:23" ht="16.5" customHeight="1">
      <c r="A8" s="5" t="s">
        <v>4</v>
      </c>
      <c r="B8" s="8"/>
      <c r="C8" s="8"/>
      <c r="D8" s="8"/>
      <c r="E8" s="8"/>
      <c r="F8" s="8"/>
      <c r="G8" s="8"/>
      <c r="H8" s="8"/>
      <c r="I8" s="8"/>
      <c r="J8" s="8"/>
      <c r="K8" s="8"/>
      <c r="L8" s="8"/>
      <c r="M8" s="8"/>
      <c r="N8" s="8"/>
      <c r="O8" s="6"/>
      <c r="P8" s="6"/>
      <c r="Q8" s="6"/>
      <c r="R8" s="6"/>
      <c r="S8" s="21"/>
      <c r="T8" s="21"/>
      <c r="U8" s="21"/>
      <c r="V8" s="21"/>
      <c r="W8" s="21"/>
    </row>
    <row r="9" spans="1:24" ht="16.5" customHeight="1">
      <c r="A9" s="7" t="s">
        <v>14</v>
      </c>
      <c r="B9" s="9">
        <f>B3/(B7/100)</f>
        <v>19.270833333333336</v>
      </c>
      <c r="C9" s="9">
        <f>C3/(C7/100)</f>
        <v>12.299836777841676</v>
      </c>
      <c r="D9" s="9">
        <f>D3/(D7/100)</f>
        <v>1.3329393756956278</v>
      </c>
      <c r="E9" s="47">
        <f>E3/(E7/100)</f>
        <v>17.746024429592072</v>
      </c>
      <c r="F9" s="9">
        <f aca="true" t="shared" si="0" ref="F9:Q9">F3/(F7/100)</f>
        <v>4.133980334064982</v>
      </c>
      <c r="G9" s="9">
        <f t="shared" si="0"/>
        <v>4.327841182654733</v>
      </c>
      <c r="H9" s="9">
        <f t="shared" si="0"/>
        <v>4.207804973288853</v>
      </c>
      <c r="I9" s="9">
        <f t="shared" si="0"/>
        <v>1.635242751786503</v>
      </c>
      <c r="J9" s="9">
        <f t="shared" si="0"/>
        <v>2.3699610818533774</v>
      </c>
      <c r="K9" s="9">
        <f t="shared" si="0"/>
        <v>18.696982876002423</v>
      </c>
      <c r="L9" s="9">
        <f t="shared" si="0"/>
        <v>0</v>
      </c>
      <c r="M9" s="12">
        <f t="shared" si="0"/>
        <v>22.89945232143198</v>
      </c>
      <c r="N9" s="12">
        <f t="shared" si="0"/>
        <v>11.125203034955389</v>
      </c>
      <c r="O9" s="9">
        <f t="shared" si="0"/>
        <v>30.16311283324439</v>
      </c>
      <c r="P9" s="9">
        <f t="shared" si="0"/>
        <v>0</v>
      </c>
      <c r="Q9" s="12">
        <f t="shared" si="0"/>
        <v>4.219053244451945</v>
      </c>
      <c r="R9" s="9">
        <f aca="true" t="shared" si="1" ref="R9:W9">R3/(R7/100)</f>
        <v>0</v>
      </c>
      <c r="S9" s="9">
        <f t="shared" si="1"/>
        <v>0</v>
      </c>
      <c r="T9" s="9">
        <f t="shared" si="1"/>
        <v>4.300797797991527</v>
      </c>
      <c r="U9" s="9">
        <f t="shared" si="1"/>
        <v>0</v>
      </c>
      <c r="V9" s="9">
        <f t="shared" si="1"/>
        <v>0</v>
      </c>
      <c r="W9" s="9">
        <f t="shared" si="1"/>
        <v>0</v>
      </c>
      <c r="X9" s="9">
        <f>X3/(X7/100)</f>
        <v>0</v>
      </c>
    </row>
    <row r="10" spans="1:24" ht="16.5" customHeight="1">
      <c r="A10" s="7" t="s">
        <v>13</v>
      </c>
      <c r="B10" s="9">
        <f>B4/(B7/100)</f>
        <v>7.291666666666667</v>
      </c>
      <c r="C10" s="9">
        <f>C4/(C7/100)</f>
        <v>4.653992294318472</v>
      </c>
      <c r="D10" s="9">
        <f aca="true" t="shared" si="2" ref="D10:J10">D4/(D7/100)</f>
        <v>2.4437221887753178</v>
      </c>
      <c r="E10" s="9">
        <f t="shared" si="2"/>
        <v>7.144503341783822</v>
      </c>
      <c r="F10" s="9">
        <f t="shared" si="2"/>
        <v>1.3779934446883273</v>
      </c>
      <c r="G10" s="9">
        <f t="shared" si="2"/>
        <v>0.3606534318878945</v>
      </c>
      <c r="H10" s="16">
        <f t="shared" si="2"/>
        <v>1.0098731935893248</v>
      </c>
      <c r="I10" s="16">
        <f t="shared" si="2"/>
        <v>3.0887918644856165</v>
      </c>
      <c r="J10" s="9">
        <f t="shared" si="2"/>
        <v>0.33856586883619677</v>
      </c>
      <c r="K10" s="9">
        <f aca="true" t="shared" si="3" ref="K10:Q10">K4/(K7/100)</f>
        <v>0.40645614947831354</v>
      </c>
      <c r="L10" s="12">
        <f t="shared" si="3"/>
        <v>3.939101490949914</v>
      </c>
      <c r="M10" s="20">
        <f t="shared" si="3"/>
        <v>3.81657538690533</v>
      </c>
      <c r="N10" s="12">
        <f t="shared" si="3"/>
        <v>15.575284248937542</v>
      </c>
      <c r="O10" s="9">
        <f t="shared" si="3"/>
        <v>9.280957794844428</v>
      </c>
      <c r="P10" s="9">
        <f t="shared" si="3"/>
        <v>0</v>
      </c>
      <c r="Q10" s="12">
        <f t="shared" si="3"/>
        <v>2.1095266222259723</v>
      </c>
      <c r="R10" s="12">
        <f aca="true" t="shared" si="4" ref="R10:W10">R4/(R7/100)</f>
        <v>0</v>
      </c>
      <c r="S10" s="9">
        <f t="shared" si="4"/>
        <v>0</v>
      </c>
      <c r="T10" s="9">
        <f t="shared" si="4"/>
        <v>2.1503988989957636</v>
      </c>
      <c r="U10" s="9">
        <f t="shared" si="4"/>
        <v>0</v>
      </c>
      <c r="V10" s="47">
        <f t="shared" si="4"/>
        <v>4.307745326096321</v>
      </c>
      <c r="W10" s="9">
        <f t="shared" si="4"/>
        <v>2.1621154137207843</v>
      </c>
      <c r="X10" s="9">
        <f>X4/(X7/100)</f>
        <v>4.1312071387259355</v>
      </c>
    </row>
    <row r="11" spans="1:24" ht="16.5" customHeight="1">
      <c r="A11" s="7" t="s">
        <v>20</v>
      </c>
      <c r="B11" s="9">
        <f>B5/(B7/100)</f>
        <v>19.791666666666668</v>
      </c>
      <c r="C11" s="9">
        <f>C5/(C7/100)</f>
        <v>5.983704378409464</v>
      </c>
      <c r="D11" s="9">
        <f>D5/(D7/100)</f>
        <v>3.3323484392390696</v>
      </c>
      <c r="E11" s="9">
        <f>E5/(E7/100)</f>
        <v>5.300760543904126</v>
      </c>
      <c r="F11" s="9">
        <f>F5/(F7/100)</f>
        <v>4.527692746833075</v>
      </c>
      <c r="G11" s="9">
        <f aca="true" t="shared" si="5" ref="G11:Q11">G5/(G7/100)</f>
        <v>2.885227455103156</v>
      </c>
      <c r="H11" s="9">
        <f t="shared" si="5"/>
        <v>1.6831219893155416</v>
      </c>
      <c r="I11" s="9">
        <f t="shared" si="5"/>
        <v>2.1803236690486707</v>
      </c>
      <c r="J11" s="9">
        <f t="shared" si="5"/>
        <v>1.8621122785990822</v>
      </c>
      <c r="K11" s="9">
        <f t="shared" si="5"/>
        <v>6.503298391653017</v>
      </c>
      <c r="L11" s="12">
        <f t="shared" si="5"/>
        <v>15.756405963799656</v>
      </c>
      <c r="M11" s="20">
        <f t="shared" si="5"/>
        <v>24.807740014884644</v>
      </c>
      <c r="N11" s="9">
        <f t="shared" si="5"/>
        <v>26.700487283892933</v>
      </c>
      <c r="O11" s="9">
        <f t="shared" si="5"/>
        <v>16.24167614097775</v>
      </c>
      <c r="P11" s="12">
        <f t="shared" si="5"/>
        <v>16.8135853769846</v>
      </c>
      <c r="Q11" s="12">
        <f t="shared" si="5"/>
        <v>4.219053244451945</v>
      </c>
      <c r="R11" s="12">
        <f aca="true" t="shared" si="6" ref="R11:W11">R5/(R7/100)</f>
        <v>8.545365207545558</v>
      </c>
      <c r="S11" s="12">
        <f t="shared" si="6"/>
        <v>13.123072548719408</v>
      </c>
      <c r="T11" s="9">
        <f t="shared" si="6"/>
        <v>6.451196696987291</v>
      </c>
      <c r="U11" s="9">
        <f t="shared" si="6"/>
        <v>6.514799452756846</v>
      </c>
      <c r="V11" s="47">
        <f t="shared" si="6"/>
        <v>15.077108641337125</v>
      </c>
      <c r="W11" s="9">
        <f t="shared" si="6"/>
        <v>4.324230827441569</v>
      </c>
      <c r="X11" s="9">
        <f>X5/(X7/100)</f>
        <v>12.393621416177806</v>
      </c>
    </row>
    <row r="12" spans="1:24" ht="16.5" customHeight="1">
      <c r="A12" s="7" t="s">
        <v>21</v>
      </c>
      <c r="B12" s="9">
        <f>B6/(B7/100)</f>
        <v>4.166666666666667</v>
      </c>
      <c r="C12" s="9">
        <f>C6/(C7/100)</f>
        <v>2.326996147159236</v>
      </c>
      <c r="D12" s="9">
        <f aca="true" t="shared" si="7" ref="D12:J12">D6/(D7/100)</f>
        <v>0.6664696878478139</v>
      </c>
      <c r="E12" s="9">
        <f t="shared" si="7"/>
        <v>1.843742797879696</v>
      </c>
      <c r="F12" s="9">
        <f t="shared" si="7"/>
        <v>1.3779934446883273</v>
      </c>
      <c r="G12" s="9">
        <f t="shared" si="7"/>
        <v>0.721306863775789</v>
      </c>
      <c r="H12" s="9">
        <f t="shared" si="7"/>
        <v>0.5049365967946624</v>
      </c>
      <c r="I12" s="9">
        <f t="shared" si="7"/>
        <v>0.3633872781747784</v>
      </c>
      <c r="J12" s="9">
        <f t="shared" si="7"/>
        <v>0.16928293441809839</v>
      </c>
      <c r="K12" s="9">
        <f aca="true" t="shared" si="8" ref="K12:Q12">K6/(K7/100)</f>
        <v>2.0322807473915674</v>
      </c>
      <c r="L12" s="9">
        <f t="shared" si="8"/>
        <v>0</v>
      </c>
      <c r="M12" s="12">
        <f t="shared" si="8"/>
        <v>9.541438467263324</v>
      </c>
      <c r="N12" s="12">
        <f t="shared" si="8"/>
        <v>2.2250406069910778</v>
      </c>
      <c r="O12" s="9">
        <f t="shared" si="8"/>
        <v>4.640478897422214</v>
      </c>
      <c r="P12" s="9">
        <f t="shared" si="8"/>
        <v>0</v>
      </c>
      <c r="Q12" s="12">
        <f t="shared" si="8"/>
        <v>2.1095266222259723</v>
      </c>
      <c r="R12" s="9">
        <f aca="true" t="shared" si="9" ref="R12:W12">R6/(R7/100)</f>
        <v>0</v>
      </c>
      <c r="S12" s="9">
        <f t="shared" si="9"/>
        <v>0</v>
      </c>
      <c r="T12" s="9">
        <f t="shared" si="9"/>
        <v>2.1503988989957636</v>
      </c>
      <c r="U12" s="9">
        <f t="shared" si="9"/>
        <v>0</v>
      </c>
      <c r="V12" s="9">
        <f t="shared" si="9"/>
        <v>0</v>
      </c>
      <c r="W12" s="9">
        <f t="shared" si="9"/>
        <v>0</v>
      </c>
      <c r="X12" s="9">
        <f>X6/(X7/100)</f>
        <v>0</v>
      </c>
    </row>
    <row r="13" spans="1:24" s="2" customFormat="1" ht="16.5" customHeight="1">
      <c r="A13" s="5" t="s">
        <v>1</v>
      </c>
      <c r="B13" s="10">
        <v>1777</v>
      </c>
      <c r="C13" s="10">
        <v>2561.463</v>
      </c>
      <c r="D13" s="10">
        <v>3160.089</v>
      </c>
      <c r="E13" s="10">
        <v>2820.44</v>
      </c>
      <c r="F13" s="10">
        <v>3114.932</v>
      </c>
      <c r="G13" s="10">
        <v>3601.902</v>
      </c>
      <c r="H13" s="10">
        <v>3581.189</v>
      </c>
      <c r="I13" s="10">
        <v>3220.262</v>
      </c>
      <c r="J13" s="10">
        <v>3515.04</v>
      </c>
      <c r="K13" s="10">
        <v>1394.096</v>
      </c>
      <c r="L13" s="10">
        <v>707.071</v>
      </c>
      <c r="M13" s="10">
        <v>672.278</v>
      </c>
      <c r="N13" s="10">
        <v>603.659</v>
      </c>
      <c r="O13" s="10">
        <v>558.052</v>
      </c>
      <c r="P13" s="10">
        <v>513.452</v>
      </c>
      <c r="Q13" s="10">
        <v>572.26</v>
      </c>
      <c r="R13" s="10">
        <v>538.077</v>
      </c>
      <c r="S13" s="10">
        <v>527.267</v>
      </c>
      <c r="T13" s="10">
        <v>568.464</v>
      </c>
      <c r="U13" s="25">
        <v>592.577</v>
      </c>
      <c r="V13" s="25">
        <v>576.203</v>
      </c>
      <c r="W13" s="25">
        <v>566</v>
      </c>
      <c r="X13" s="25">
        <v>585</v>
      </c>
    </row>
    <row r="14" spans="1:24" ht="16.5" customHeight="1">
      <c r="A14" s="5" t="s">
        <v>5</v>
      </c>
      <c r="B14" s="15"/>
      <c r="C14" s="15"/>
      <c r="D14" s="15"/>
      <c r="E14" s="15"/>
      <c r="F14" s="15"/>
      <c r="G14" s="15"/>
      <c r="H14" s="15"/>
      <c r="I14" s="15"/>
      <c r="J14" s="15"/>
      <c r="K14" s="15"/>
      <c r="L14" s="11"/>
      <c r="M14" s="11"/>
      <c r="N14" s="11"/>
      <c r="O14" s="29"/>
      <c r="P14" s="29"/>
      <c r="Q14" s="29"/>
      <c r="R14" s="29"/>
      <c r="S14" s="21"/>
      <c r="T14" s="21"/>
      <c r="U14" s="21"/>
      <c r="V14" s="21"/>
      <c r="W14" s="21"/>
      <c r="X14" s="21"/>
    </row>
    <row r="15" spans="1:24" ht="16.5" customHeight="1">
      <c r="A15" s="7" t="s">
        <v>14</v>
      </c>
      <c r="B15" s="9">
        <f aca="true" t="shared" si="10" ref="B15:G15">B3/(B13/100)</f>
        <v>2.0821609454136185</v>
      </c>
      <c r="C15" s="9">
        <f t="shared" si="10"/>
        <v>1.444486998250609</v>
      </c>
      <c r="D15" s="9">
        <f t="shared" si="10"/>
        <v>0.1898680701714414</v>
      </c>
      <c r="E15" s="47">
        <f>E3/(E13/100)</f>
        <v>2.73007048545617</v>
      </c>
      <c r="F15" s="9">
        <f t="shared" si="10"/>
        <v>0.6741720204486005</v>
      </c>
      <c r="G15" s="9">
        <f t="shared" si="10"/>
        <v>0.6663146304369192</v>
      </c>
      <c r="H15" s="9">
        <f aca="true" t="shared" si="11" ref="H15:Q15">H3/(H13/100)</f>
        <v>0.6980921699469087</v>
      </c>
      <c r="I15" s="9">
        <f t="shared" si="11"/>
        <v>0.2794803652622053</v>
      </c>
      <c r="J15" s="9">
        <f t="shared" si="11"/>
        <v>0.3982884974281943</v>
      </c>
      <c r="K15" s="9">
        <f t="shared" si="11"/>
        <v>3.2996292938219463</v>
      </c>
      <c r="L15" s="9">
        <f t="shared" si="11"/>
        <v>0</v>
      </c>
      <c r="M15" s="12">
        <f t="shared" si="11"/>
        <v>1.7849758582015178</v>
      </c>
      <c r="N15" s="12">
        <f t="shared" si="11"/>
        <v>0.828282192429832</v>
      </c>
      <c r="O15" s="12">
        <f t="shared" si="11"/>
        <v>2.329532014937676</v>
      </c>
      <c r="P15" s="9">
        <f t="shared" si="11"/>
        <v>0</v>
      </c>
      <c r="Q15" s="12">
        <f t="shared" si="11"/>
        <v>0.3494914898822214</v>
      </c>
      <c r="R15" s="12">
        <f aca="true" t="shared" si="12" ref="R15:W15">R3/(R13/100)</f>
        <v>0</v>
      </c>
      <c r="S15" s="24">
        <f t="shared" si="12"/>
        <v>0</v>
      </c>
      <c r="T15" s="24">
        <f t="shared" si="12"/>
        <v>0.3518252694981564</v>
      </c>
      <c r="U15" s="24">
        <f t="shared" si="12"/>
        <v>0</v>
      </c>
      <c r="V15" s="9">
        <f t="shared" si="12"/>
        <v>0</v>
      </c>
      <c r="W15" s="24">
        <f t="shared" si="12"/>
        <v>0</v>
      </c>
      <c r="X15" s="24">
        <f>X3/(X13/100)</f>
        <v>0</v>
      </c>
    </row>
    <row r="16" spans="1:24" ht="16.5" customHeight="1">
      <c r="A16" s="7" t="s">
        <v>13</v>
      </c>
      <c r="B16" s="9">
        <f aca="true" t="shared" si="13" ref="B16:G16">B4/(B13/100)</f>
        <v>0.7878446820483962</v>
      </c>
      <c r="C16" s="9">
        <f t="shared" si="13"/>
        <v>0.5465626479867169</v>
      </c>
      <c r="D16" s="9">
        <f t="shared" si="13"/>
        <v>0.34809146198097585</v>
      </c>
      <c r="E16" s="9">
        <f t="shared" si="13"/>
        <v>1.0991192863524841</v>
      </c>
      <c r="F16" s="9">
        <f t="shared" si="13"/>
        <v>0.22472400681620017</v>
      </c>
      <c r="G16" s="9">
        <f t="shared" si="13"/>
        <v>0.0555262192030766</v>
      </c>
      <c r="H16" s="9">
        <f aca="true" t="shared" si="14" ref="H16:Q16">H4/(H13/100)</f>
        <v>0.1675421207872581</v>
      </c>
      <c r="I16" s="9">
        <f t="shared" si="14"/>
        <v>0.5279073566063879</v>
      </c>
      <c r="J16" s="9">
        <f t="shared" si="14"/>
        <v>0.05689835677545633</v>
      </c>
      <c r="K16" s="9">
        <f t="shared" si="14"/>
        <v>0.07173107160482492</v>
      </c>
      <c r="L16" s="9">
        <f t="shared" si="14"/>
        <v>0.28285702567351795</v>
      </c>
      <c r="M16" s="9">
        <f t="shared" si="14"/>
        <v>0.2974959763669196</v>
      </c>
      <c r="N16" s="12">
        <f t="shared" si="14"/>
        <v>1.159595069401765</v>
      </c>
      <c r="O16" s="12">
        <f t="shared" si="14"/>
        <v>0.7167790815192849</v>
      </c>
      <c r="P16" s="9">
        <f t="shared" si="14"/>
        <v>0</v>
      </c>
      <c r="Q16" s="12">
        <f t="shared" si="14"/>
        <v>0.1747457449411107</v>
      </c>
      <c r="R16" s="12">
        <f aca="true" t="shared" si="15" ref="R16:W16">R4/(R13/100)</f>
        <v>0</v>
      </c>
      <c r="S16" s="24">
        <f t="shared" si="15"/>
        <v>0</v>
      </c>
      <c r="T16" s="24">
        <f t="shared" si="15"/>
        <v>0.1759126347490782</v>
      </c>
      <c r="U16" s="24">
        <f t="shared" si="15"/>
        <v>0</v>
      </c>
      <c r="V16" s="9">
        <f t="shared" si="15"/>
        <v>0.34709989361388266</v>
      </c>
      <c r="W16" s="9">
        <f t="shared" si="15"/>
        <v>0.17667844522968199</v>
      </c>
      <c r="X16" s="9">
        <f>X4/(X13/100)</f>
        <v>0.3418803418803419</v>
      </c>
    </row>
    <row r="17" spans="1:24" ht="16.5" customHeight="1">
      <c r="A17" s="7" t="s">
        <v>20</v>
      </c>
      <c r="B17" s="9">
        <f>B5/(B13/100)</f>
        <v>2.1384355655599325</v>
      </c>
      <c r="C17" s="9">
        <f>C5/(C13/100)</f>
        <v>0.7027234045543503</v>
      </c>
      <c r="D17" s="9">
        <f>D5/(D13/100)</f>
        <v>0.47467017542860346</v>
      </c>
      <c r="E17" s="9">
        <f>E5/(E13/100)</f>
        <v>0.815475599551843</v>
      </c>
      <c r="F17" s="9">
        <f>F5/(F13/100)</f>
        <v>0.7383788795389434</v>
      </c>
      <c r="G17" s="9">
        <f aca="true" t="shared" si="16" ref="G17:Q17">G5/(G13/100)</f>
        <v>0.4442097536246128</v>
      </c>
      <c r="H17" s="9">
        <f t="shared" si="16"/>
        <v>0.2792368679787635</v>
      </c>
      <c r="I17" s="9">
        <f t="shared" si="16"/>
        <v>0.3726404870162738</v>
      </c>
      <c r="J17" s="9">
        <f t="shared" si="16"/>
        <v>0.3129409622650098</v>
      </c>
      <c r="K17" s="9">
        <f t="shared" si="16"/>
        <v>1.1476971456771987</v>
      </c>
      <c r="L17" s="9">
        <f t="shared" si="16"/>
        <v>1.1314281026940718</v>
      </c>
      <c r="M17" s="9">
        <f t="shared" si="16"/>
        <v>1.9337238463849775</v>
      </c>
      <c r="N17" s="12">
        <f t="shared" si="16"/>
        <v>1.987877261831597</v>
      </c>
      <c r="O17" s="12">
        <f t="shared" si="16"/>
        <v>1.2543633926587487</v>
      </c>
      <c r="P17" s="12">
        <f t="shared" si="16"/>
        <v>1.3633212062666034</v>
      </c>
      <c r="Q17" s="12">
        <f t="shared" si="16"/>
        <v>0.3494914898822214</v>
      </c>
      <c r="R17" s="12">
        <f aca="true" t="shared" si="17" ref="R17:W17">R5/(R13/100)</f>
        <v>0.7433880281075014</v>
      </c>
      <c r="S17" s="12">
        <f t="shared" si="17"/>
        <v>1.1379433949023927</v>
      </c>
      <c r="T17" s="24">
        <f t="shared" si="17"/>
        <v>0.5277379042472345</v>
      </c>
      <c r="U17" s="24">
        <f t="shared" si="17"/>
        <v>0.5062633210536353</v>
      </c>
      <c r="V17" s="9">
        <f t="shared" si="17"/>
        <v>1.2148496276485892</v>
      </c>
      <c r="W17" s="12">
        <f t="shared" si="17"/>
        <v>0.35335689045936397</v>
      </c>
      <c r="X17" s="12">
        <f>X5/(X13/100)</f>
        <v>1.0256410256410258</v>
      </c>
    </row>
    <row r="18" spans="1:24" ht="16.5" customHeight="1">
      <c r="A18" s="7" t="s">
        <v>21</v>
      </c>
      <c r="B18" s="9">
        <f aca="true" t="shared" si="18" ref="B18:G18">B6/(B13/100)</f>
        <v>0.4501969611705121</v>
      </c>
      <c r="C18" s="9">
        <f t="shared" si="18"/>
        <v>0.27328132399335847</v>
      </c>
      <c r="D18" s="9">
        <f t="shared" si="18"/>
        <v>0.0949340350857207</v>
      </c>
      <c r="E18" s="9">
        <f t="shared" si="18"/>
        <v>0.28364368680064106</v>
      </c>
      <c r="F18" s="9">
        <f t="shared" si="18"/>
        <v>0.22472400681620017</v>
      </c>
      <c r="G18" s="9">
        <f t="shared" si="18"/>
        <v>0.1110524384061532</v>
      </c>
      <c r="H18" s="9">
        <f aca="true" t="shared" si="19" ref="H18:Q18">H6/(H13/100)</f>
        <v>0.08377106039362905</v>
      </c>
      <c r="I18" s="9">
        <f t="shared" si="19"/>
        <v>0.06210674783604563</v>
      </c>
      <c r="J18" s="9">
        <f t="shared" si="19"/>
        <v>0.028449178387728164</v>
      </c>
      <c r="K18" s="9">
        <f t="shared" si="19"/>
        <v>0.35865535802412457</v>
      </c>
      <c r="L18" s="9">
        <f t="shared" si="19"/>
        <v>0</v>
      </c>
      <c r="M18" s="9">
        <f t="shared" si="19"/>
        <v>0.7437399409172991</v>
      </c>
      <c r="N18" s="12">
        <f t="shared" si="19"/>
        <v>0.1656564384859664</v>
      </c>
      <c r="O18" s="12">
        <f t="shared" si="19"/>
        <v>0.35838954075964247</v>
      </c>
      <c r="P18" s="9">
        <f t="shared" si="19"/>
        <v>0</v>
      </c>
      <c r="Q18" s="12">
        <f t="shared" si="19"/>
        <v>0.1747457449411107</v>
      </c>
      <c r="R18" s="12">
        <f aca="true" t="shared" si="20" ref="R18:W18">R6/(R13/100)</f>
        <v>0</v>
      </c>
      <c r="S18" s="24">
        <f t="shared" si="20"/>
        <v>0</v>
      </c>
      <c r="T18" s="24">
        <f t="shared" si="20"/>
        <v>0.1759126347490782</v>
      </c>
      <c r="U18" s="24">
        <f t="shared" si="20"/>
        <v>0</v>
      </c>
      <c r="V18" s="9">
        <f t="shared" si="20"/>
        <v>0</v>
      </c>
      <c r="W18" s="24">
        <f t="shared" si="20"/>
        <v>0</v>
      </c>
      <c r="X18" s="24">
        <f>X6/(X13/100)</f>
        <v>0</v>
      </c>
    </row>
    <row r="19" spans="1:24" s="2" customFormat="1" ht="16.5" customHeight="1">
      <c r="A19" s="5" t="s">
        <v>2</v>
      </c>
      <c r="B19" s="10">
        <v>1176</v>
      </c>
      <c r="C19" s="10">
        <v>1737.106</v>
      </c>
      <c r="D19" s="10">
        <v>2341.76</v>
      </c>
      <c r="E19" s="10">
        <v>2291.581</v>
      </c>
      <c r="F19" s="10">
        <v>2335.349</v>
      </c>
      <c r="G19" s="10">
        <v>2638.347</v>
      </c>
      <c r="H19" s="10">
        <v>2784.129</v>
      </c>
      <c r="I19" s="10">
        <v>2627.866</v>
      </c>
      <c r="J19" s="10">
        <v>2756.755</v>
      </c>
      <c r="K19" s="10">
        <v>982.764</v>
      </c>
      <c r="L19" s="10">
        <v>353.67</v>
      </c>
      <c r="M19" s="10">
        <v>342.731</v>
      </c>
      <c r="N19" s="10">
        <v>369.535</v>
      </c>
      <c r="O19" s="10">
        <v>300.432</v>
      </c>
      <c r="P19" s="10">
        <v>273.559</v>
      </c>
      <c r="Q19" s="10">
        <v>319.206</v>
      </c>
      <c r="R19" s="10">
        <v>302.218</v>
      </c>
      <c r="S19" s="10">
        <v>299.775</v>
      </c>
      <c r="T19" s="10">
        <v>301.495</v>
      </c>
      <c r="U19" s="10">
        <v>291.701</v>
      </c>
      <c r="V19" s="25">
        <v>293.499</v>
      </c>
      <c r="W19" s="25">
        <v>292</v>
      </c>
      <c r="X19" s="25">
        <v>316</v>
      </c>
    </row>
    <row r="20" spans="1:24" ht="16.5" customHeight="1">
      <c r="A20" s="5" t="s">
        <v>3</v>
      </c>
      <c r="B20" s="8"/>
      <c r="C20" s="8"/>
      <c r="D20" s="8"/>
      <c r="E20" s="8"/>
      <c r="F20" s="8"/>
      <c r="G20" s="8"/>
      <c r="H20" s="8"/>
      <c r="I20" s="8"/>
      <c r="J20" s="8"/>
      <c r="K20" s="8"/>
      <c r="L20" s="8"/>
      <c r="M20" s="8"/>
      <c r="N20" s="8"/>
      <c r="O20" s="29"/>
      <c r="P20" s="29"/>
      <c r="Q20" s="29"/>
      <c r="R20" s="29"/>
      <c r="S20" s="21"/>
      <c r="T20" s="21"/>
      <c r="U20" s="21"/>
      <c r="V20" s="24"/>
      <c r="W20" s="21"/>
      <c r="X20" s="21"/>
    </row>
    <row r="21" spans="1:24" ht="16.5" customHeight="1">
      <c r="A21" s="7" t="s">
        <v>14</v>
      </c>
      <c r="B21" s="9">
        <f>B3/(B19/100)</f>
        <v>3.1462585034013606</v>
      </c>
      <c r="C21" s="9">
        <f>C3/(C19/100)</f>
        <v>2.1299794025235075</v>
      </c>
      <c r="D21" s="9">
        <f>D3/(D19/100)</f>
        <v>0.2562175457775348</v>
      </c>
      <c r="E21" s="47">
        <f>E3/(E19/100)</f>
        <v>3.3601256076045316</v>
      </c>
      <c r="F21" s="9">
        <f aca="true" t="shared" si="21" ref="F21:K21">F3/(F19/100)</f>
        <v>0.8992231996159888</v>
      </c>
      <c r="G21" s="9">
        <f t="shared" si="21"/>
        <v>0.9096604805963733</v>
      </c>
      <c r="H21" s="9">
        <f t="shared" si="21"/>
        <v>0.897946898293865</v>
      </c>
      <c r="I21" s="9">
        <f t="shared" si="21"/>
        <v>0.3424832164197109</v>
      </c>
      <c r="J21" s="9">
        <f t="shared" si="21"/>
        <v>0.5078434608806368</v>
      </c>
      <c r="K21" s="9">
        <f t="shared" si="21"/>
        <v>4.680676133842916</v>
      </c>
      <c r="L21" s="9">
        <f aca="true" t="shared" si="22" ref="L21:Q21">L3/(L19/100)</f>
        <v>0</v>
      </c>
      <c r="M21" s="9">
        <f t="shared" si="22"/>
        <v>3.501288182277063</v>
      </c>
      <c r="N21" s="9">
        <f t="shared" si="22"/>
        <v>1.3530518083537417</v>
      </c>
      <c r="O21" s="9">
        <f t="shared" si="22"/>
        <v>4.327102306012675</v>
      </c>
      <c r="P21" s="9">
        <f t="shared" si="22"/>
        <v>0</v>
      </c>
      <c r="Q21" s="12">
        <f t="shared" si="22"/>
        <v>0.6265546386972676</v>
      </c>
      <c r="R21" s="12">
        <f aca="true" t="shared" si="23" ref="R21:W21">R3/(R19/100)</f>
        <v>0</v>
      </c>
      <c r="S21" s="12">
        <f t="shared" si="23"/>
        <v>0</v>
      </c>
      <c r="T21" s="12">
        <f t="shared" si="23"/>
        <v>0.6633609180915105</v>
      </c>
      <c r="U21" s="12">
        <f t="shared" si="23"/>
        <v>0</v>
      </c>
      <c r="V21" s="9">
        <f t="shared" si="23"/>
        <v>0</v>
      </c>
      <c r="W21" s="24">
        <f t="shared" si="23"/>
        <v>0</v>
      </c>
      <c r="X21" s="24">
        <f>X3/(X19/100)</f>
        <v>0</v>
      </c>
    </row>
    <row r="22" spans="1:24" ht="16.5" customHeight="1">
      <c r="A22" s="7" t="s">
        <v>13</v>
      </c>
      <c r="B22" s="9">
        <f>B4/(B19/100)</f>
        <v>1.1904761904761905</v>
      </c>
      <c r="C22" s="9">
        <f>C4/(C19/100)</f>
        <v>0.805938152306192</v>
      </c>
      <c r="D22" s="9">
        <f>D4/(D19/100)</f>
        <v>0.4697321672588138</v>
      </c>
      <c r="E22" s="9">
        <f>E4/(E19/100)</f>
        <v>1.3527778420226035</v>
      </c>
      <c r="F22" s="9">
        <f aca="true" t="shared" si="24" ref="F22:M22">F4/(F19/100)</f>
        <v>0.29974106653866295</v>
      </c>
      <c r="G22" s="9">
        <f t="shared" si="24"/>
        <v>0.07580504004969778</v>
      </c>
      <c r="H22" s="9">
        <f t="shared" si="24"/>
        <v>0.21550725559052758</v>
      </c>
      <c r="I22" s="9">
        <f t="shared" si="24"/>
        <v>0.6469127421261206</v>
      </c>
      <c r="J22" s="9">
        <f t="shared" si="24"/>
        <v>0.07254906584009098</v>
      </c>
      <c r="K22" s="9">
        <f t="shared" si="24"/>
        <v>0.10175382899658514</v>
      </c>
      <c r="L22" s="9">
        <f t="shared" si="24"/>
        <v>0.5654989114145955</v>
      </c>
      <c r="M22" s="9">
        <f t="shared" si="24"/>
        <v>0.5835480303795105</v>
      </c>
      <c r="N22" s="9">
        <f>N4/(N19/100)</f>
        <v>1.8942725316952385</v>
      </c>
      <c r="O22" s="9">
        <f>O4/(O19/100)</f>
        <v>1.331416094157746</v>
      </c>
      <c r="P22" s="9">
        <f>P4/(P19/100)</f>
        <v>0</v>
      </c>
      <c r="Q22" s="12">
        <f aca="true" t="shared" si="25" ref="Q22:V22">Q4/(Q19/100)</f>
        <v>0.3132773193486338</v>
      </c>
      <c r="R22" s="12">
        <f t="shared" si="25"/>
        <v>0</v>
      </c>
      <c r="S22" s="12">
        <f t="shared" si="25"/>
        <v>0</v>
      </c>
      <c r="T22" s="12">
        <f t="shared" si="25"/>
        <v>0.33168045904575527</v>
      </c>
      <c r="U22" s="12">
        <f t="shared" si="25"/>
        <v>0</v>
      </c>
      <c r="V22" s="9">
        <f t="shared" si="25"/>
        <v>0.6814333268597166</v>
      </c>
      <c r="W22" s="9">
        <f>W4/(W19/100)</f>
        <v>0.3424657534246575</v>
      </c>
      <c r="X22" s="9">
        <f>X4/(X19/100)</f>
        <v>0.6329113924050632</v>
      </c>
    </row>
    <row r="23" spans="1:24" ht="16.5" customHeight="1">
      <c r="A23" s="7" t="s">
        <v>20</v>
      </c>
      <c r="B23" s="9">
        <f>B5/(B19/100)</f>
        <v>3.231292517006803</v>
      </c>
      <c r="C23" s="9">
        <f>C5/(C19/100)</f>
        <v>1.0362061958222468</v>
      </c>
      <c r="D23" s="9">
        <f>D5/(D19/100)</f>
        <v>0.640543864443837</v>
      </c>
      <c r="E23" s="9">
        <f>E5/(E19/100)</f>
        <v>1.003673882790964</v>
      </c>
      <c r="F23" s="9">
        <f>F5/(F19/100)</f>
        <v>0.9848635043413211</v>
      </c>
      <c r="G23" s="9">
        <f aca="true" t="shared" si="26" ref="G23:Q23">G5/(G19/100)</f>
        <v>0.6064403203975822</v>
      </c>
      <c r="H23" s="9">
        <f t="shared" si="26"/>
        <v>0.359178759317546</v>
      </c>
      <c r="I23" s="9">
        <f t="shared" si="26"/>
        <v>0.45664428855961453</v>
      </c>
      <c r="J23" s="9">
        <f t="shared" si="26"/>
        <v>0.39901986212050033</v>
      </c>
      <c r="K23" s="9">
        <f t="shared" si="26"/>
        <v>1.6280612639453622</v>
      </c>
      <c r="L23" s="9">
        <f t="shared" si="26"/>
        <v>2.261995645658382</v>
      </c>
      <c r="M23" s="9">
        <f t="shared" si="26"/>
        <v>3.793062197466818</v>
      </c>
      <c r="N23" s="9">
        <f t="shared" si="26"/>
        <v>3.24732434004898</v>
      </c>
      <c r="O23" s="9">
        <f t="shared" si="26"/>
        <v>2.3299781647760556</v>
      </c>
      <c r="P23" s="12">
        <f t="shared" si="26"/>
        <v>2.558862987509093</v>
      </c>
      <c r="Q23" s="12">
        <f t="shared" si="26"/>
        <v>0.6265546386972676</v>
      </c>
      <c r="R23" s="12">
        <f aca="true" t="shared" si="27" ref="R23:W23">R5/(R19/100)</f>
        <v>1.3235479025074615</v>
      </c>
      <c r="S23" s="12">
        <f t="shared" si="27"/>
        <v>2.0015011258443836</v>
      </c>
      <c r="T23" s="12">
        <f t="shared" si="27"/>
        <v>0.9950413771372659</v>
      </c>
      <c r="U23" s="12">
        <f t="shared" si="27"/>
        <v>1.028450365271288</v>
      </c>
      <c r="V23" s="9">
        <f t="shared" si="27"/>
        <v>2.385016644009008</v>
      </c>
      <c r="W23" s="12">
        <f t="shared" si="27"/>
        <v>0.684931506849315</v>
      </c>
      <c r="X23" s="12">
        <f>X5/(X19/100)</f>
        <v>1.8987341772151898</v>
      </c>
    </row>
    <row r="24" spans="1:24" ht="16.5" customHeight="1" thickBot="1">
      <c r="A24" s="13" t="s">
        <v>21</v>
      </c>
      <c r="B24" s="14">
        <f>B6/(B19/100)</f>
        <v>0.6802721088435374</v>
      </c>
      <c r="C24" s="14">
        <f>C6/(C19/100)</f>
        <v>0.402969076153096</v>
      </c>
      <c r="D24" s="14">
        <f>D6/(D19/100)</f>
        <v>0.1281087728887674</v>
      </c>
      <c r="E24" s="14">
        <f aca="true" t="shared" si="28" ref="E24:K24">E6/(E19/100)</f>
        <v>0.3491039592316396</v>
      </c>
      <c r="F24" s="14">
        <f t="shared" si="28"/>
        <v>0.29974106653866295</v>
      </c>
      <c r="G24" s="14">
        <f t="shared" si="28"/>
        <v>0.15161008009939556</v>
      </c>
      <c r="H24" s="14">
        <f t="shared" si="28"/>
        <v>0.10775362779526379</v>
      </c>
      <c r="I24" s="14">
        <f t="shared" si="28"/>
        <v>0.07610738142660242</v>
      </c>
      <c r="J24" s="14">
        <f t="shared" si="28"/>
        <v>0.03627453292004549</v>
      </c>
      <c r="K24" s="14">
        <f t="shared" si="28"/>
        <v>0.5087691449829257</v>
      </c>
      <c r="L24" s="14">
        <f aca="true" t="shared" si="29" ref="L24:V24">L6/(L19/100)</f>
        <v>0</v>
      </c>
      <c r="M24" s="14">
        <f t="shared" si="29"/>
        <v>1.4588700759487763</v>
      </c>
      <c r="N24" s="14">
        <f t="shared" si="29"/>
        <v>0.27061036167074837</v>
      </c>
      <c r="O24" s="14">
        <f t="shared" si="29"/>
        <v>0.665708047078873</v>
      </c>
      <c r="P24" s="14">
        <f t="shared" si="29"/>
        <v>0</v>
      </c>
      <c r="Q24" s="22">
        <f t="shared" si="29"/>
        <v>0.3132773193486338</v>
      </c>
      <c r="R24" s="22">
        <f t="shared" si="29"/>
        <v>0</v>
      </c>
      <c r="S24" s="22">
        <f t="shared" si="29"/>
        <v>0</v>
      </c>
      <c r="T24" s="22">
        <f t="shared" si="29"/>
        <v>0.33168045904575527</v>
      </c>
      <c r="U24" s="22">
        <f t="shared" si="29"/>
        <v>0</v>
      </c>
      <c r="V24" s="22">
        <f t="shared" si="29"/>
        <v>0</v>
      </c>
      <c r="W24" s="41">
        <f>W6/(W19/100)</f>
        <v>0</v>
      </c>
      <c r="X24" s="41">
        <f>X6/(X19/100)</f>
        <v>0</v>
      </c>
    </row>
    <row r="25" spans="1:22" s="33" customFormat="1" ht="12.75" customHeight="1">
      <c r="A25" s="54" t="s">
        <v>26</v>
      </c>
      <c r="B25" s="54"/>
      <c r="C25" s="54"/>
      <c r="D25" s="55"/>
      <c r="E25" s="55"/>
      <c r="F25" s="55"/>
      <c r="G25" s="55"/>
      <c r="H25" s="55"/>
      <c r="I25" s="55"/>
      <c r="J25" s="30"/>
      <c r="K25" s="30"/>
      <c r="L25" s="30"/>
      <c r="M25" s="31"/>
      <c r="N25" s="32"/>
      <c r="V25" s="34"/>
    </row>
    <row r="26" spans="1:23" s="33" customFormat="1" ht="12.75" customHeight="1">
      <c r="A26" s="51"/>
      <c r="B26" s="52"/>
      <c r="C26" s="52"/>
      <c r="D26" s="52"/>
      <c r="E26" s="52"/>
      <c r="F26" s="52"/>
      <c r="G26" s="52"/>
      <c r="H26" s="52"/>
      <c r="I26" s="52"/>
      <c r="J26" s="30"/>
      <c r="K26" s="30"/>
      <c r="L26" s="30"/>
      <c r="M26" s="31"/>
      <c r="N26" s="32"/>
      <c r="O26" s="32"/>
      <c r="P26" s="32"/>
      <c r="Q26" s="32"/>
      <c r="R26" s="32"/>
      <c r="S26" s="32"/>
      <c r="T26" s="32"/>
      <c r="U26" s="32"/>
      <c r="V26" s="32"/>
      <c r="W26" s="32"/>
    </row>
    <row r="27" spans="1:23" s="33" customFormat="1" ht="51" customHeight="1">
      <c r="A27" s="59" t="s">
        <v>19</v>
      </c>
      <c r="B27" s="59"/>
      <c r="C27" s="59"/>
      <c r="D27" s="59"/>
      <c r="E27" s="59"/>
      <c r="F27" s="59"/>
      <c r="G27" s="57"/>
      <c r="H27" s="57"/>
      <c r="I27" s="57"/>
      <c r="J27" s="35"/>
      <c r="K27" s="35"/>
      <c r="L27" s="35"/>
      <c r="N27" s="36"/>
      <c r="O27" s="36"/>
      <c r="P27" s="36"/>
      <c r="Q27" s="36"/>
      <c r="R27" s="36"/>
      <c r="S27" s="36"/>
      <c r="T27" s="36"/>
      <c r="U27" s="36"/>
      <c r="V27" s="36"/>
      <c r="W27" s="36"/>
    </row>
    <row r="28" spans="1:12" s="33" customFormat="1" ht="25.5" customHeight="1">
      <c r="A28" s="56" t="s">
        <v>27</v>
      </c>
      <c r="B28" s="58"/>
      <c r="C28" s="58"/>
      <c r="D28" s="58"/>
      <c r="E28" s="58"/>
      <c r="F28" s="58"/>
      <c r="G28" s="57"/>
      <c r="H28" s="57"/>
      <c r="I28" s="57"/>
      <c r="J28" s="35"/>
      <c r="K28" s="35"/>
      <c r="L28" s="35"/>
    </row>
    <row r="29" spans="1:12" s="33" customFormat="1" ht="12.75" customHeight="1">
      <c r="A29" s="56" t="s">
        <v>17</v>
      </c>
      <c r="B29" s="58"/>
      <c r="C29" s="58"/>
      <c r="D29" s="58"/>
      <c r="E29" s="58"/>
      <c r="F29" s="58"/>
      <c r="G29" s="57"/>
      <c r="H29" s="57"/>
      <c r="I29" s="57"/>
      <c r="J29" s="35"/>
      <c r="K29" s="35"/>
      <c r="L29" s="35"/>
    </row>
    <row r="30" spans="1:12" s="33" customFormat="1" ht="25.5" customHeight="1">
      <c r="A30" s="56" t="s">
        <v>22</v>
      </c>
      <c r="B30" s="56"/>
      <c r="C30" s="56"/>
      <c r="D30" s="56"/>
      <c r="E30" s="56"/>
      <c r="F30" s="56"/>
      <c r="G30" s="56"/>
      <c r="H30" s="56"/>
      <c r="I30" s="56"/>
      <c r="J30" s="37"/>
      <c r="K30" s="37"/>
      <c r="L30" s="37"/>
    </row>
    <row r="31" spans="1:12" s="33" customFormat="1" ht="12.75" customHeight="1">
      <c r="A31" s="56"/>
      <c r="B31" s="57"/>
      <c r="C31" s="57"/>
      <c r="D31" s="57"/>
      <c r="E31" s="57"/>
      <c r="F31" s="57"/>
      <c r="G31" s="57"/>
      <c r="H31" s="57"/>
      <c r="I31" s="57"/>
      <c r="J31" s="37"/>
      <c r="K31" s="37"/>
      <c r="L31" s="37"/>
    </row>
    <row r="32" spans="1:9" s="33" customFormat="1" ht="12.75" customHeight="1">
      <c r="A32" s="51" t="s">
        <v>9</v>
      </c>
      <c r="B32" s="60"/>
      <c r="C32" s="60"/>
      <c r="D32" s="60"/>
      <c r="E32" s="60"/>
      <c r="F32" s="60"/>
      <c r="G32" s="62"/>
      <c r="H32" s="62"/>
      <c r="I32" s="62"/>
    </row>
    <row r="33" spans="1:12" s="33" customFormat="1" ht="51" customHeight="1">
      <c r="A33" s="63" t="s">
        <v>28</v>
      </c>
      <c r="B33" s="62"/>
      <c r="C33" s="62"/>
      <c r="D33" s="62"/>
      <c r="E33" s="62"/>
      <c r="F33" s="62"/>
      <c r="G33" s="62"/>
      <c r="H33" s="62"/>
      <c r="I33" s="62"/>
      <c r="J33" s="38"/>
      <c r="K33" s="38"/>
      <c r="L33" s="38"/>
    </row>
    <row r="34" spans="1:12" s="33" customFormat="1" ht="12.75" customHeight="1">
      <c r="A34" s="53"/>
      <c r="B34" s="52"/>
      <c r="C34" s="52"/>
      <c r="D34" s="52"/>
      <c r="E34" s="52"/>
      <c r="F34" s="52"/>
      <c r="G34" s="52"/>
      <c r="H34" s="52"/>
      <c r="I34" s="52"/>
      <c r="J34" s="38"/>
      <c r="K34" s="38"/>
      <c r="L34" s="38"/>
    </row>
    <row r="35" spans="1:12" s="33" customFormat="1" ht="12.75" customHeight="1">
      <c r="A35" s="60" t="s">
        <v>10</v>
      </c>
      <c r="B35" s="58"/>
      <c r="C35" s="58"/>
      <c r="D35" s="58"/>
      <c r="E35" s="58"/>
      <c r="F35" s="58"/>
      <c r="G35" s="57"/>
      <c r="H35" s="57"/>
      <c r="I35" s="57"/>
      <c r="J35" s="39"/>
      <c r="K35" s="39"/>
      <c r="L35" s="39"/>
    </row>
    <row r="36" spans="1:12" s="33" customFormat="1" ht="12.75" customHeight="1">
      <c r="A36" s="60" t="s">
        <v>11</v>
      </c>
      <c r="B36" s="58"/>
      <c r="C36" s="58"/>
      <c r="D36" s="58"/>
      <c r="E36" s="58"/>
      <c r="F36" s="58"/>
      <c r="G36" s="57"/>
      <c r="H36" s="57"/>
      <c r="I36" s="57"/>
      <c r="J36" s="39"/>
      <c r="K36" s="39"/>
      <c r="L36" s="39"/>
    </row>
    <row r="37" spans="1:12" s="33" customFormat="1" ht="25.5" customHeight="1">
      <c r="A37" s="63" t="s">
        <v>8</v>
      </c>
      <c r="B37" s="63"/>
      <c r="C37" s="63"/>
      <c r="D37" s="63"/>
      <c r="E37" s="63"/>
      <c r="F37" s="63"/>
      <c r="G37" s="57"/>
      <c r="H37" s="57"/>
      <c r="I37" s="57"/>
      <c r="J37" s="39"/>
      <c r="K37" s="39"/>
      <c r="L37" s="39"/>
    </row>
    <row r="38" spans="1:12" s="33" customFormat="1" ht="25.5" customHeight="1">
      <c r="A38" s="63" t="s">
        <v>25</v>
      </c>
      <c r="B38" s="57"/>
      <c r="C38" s="57"/>
      <c r="D38" s="57"/>
      <c r="E38" s="57"/>
      <c r="F38" s="57"/>
      <c r="G38" s="57"/>
      <c r="H38" s="57"/>
      <c r="I38" s="57"/>
      <c r="J38" s="39"/>
      <c r="K38" s="39"/>
      <c r="L38" s="39"/>
    </row>
    <row r="39" spans="1:12" s="33" customFormat="1" ht="12.75" customHeight="1">
      <c r="A39" s="64" t="s">
        <v>12</v>
      </c>
      <c r="B39" s="58"/>
      <c r="C39" s="58"/>
      <c r="D39" s="58"/>
      <c r="E39" s="58"/>
      <c r="F39" s="58"/>
      <c r="G39" s="57"/>
      <c r="H39" s="57"/>
      <c r="I39" s="57"/>
      <c r="J39" s="40"/>
      <c r="K39" s="40"/>
      <c r="L39" s="40"/>
    </row>
    <row r="40" spans="1:12" s="33" customFormat="1" ht="12.75" customHeight="1">
      <c r="A40" s="63" t="s">
        <v>23</v>
      </c>
      <c r="B40" s="63"/>
      <c r="C40" s="63"/>
      <c r="D40" s="63"/>
      <c r="E40" s="63"/>
      <c r="F40" s="63"/>
      <c r="G40" s="57"/>
      <c r="H40" s="57"/>
      <c r="I40" s="57"/>
      <c r="J40" s="3"/>
      <c r="K40" s="3"/>
      <c r="L40" s="3"/>
    </row>
    <row r="41" spans="1:12" s="33" customFormat="1" ht="12.75" customHeight="1">
      <c r="A41" s="61" t="s">
        <v>24</v>
      </c>
      <c r="B41" s="61"/>
      <c r="C41" s="61"/>
      <c r="D41" s="61"/>
      <c r="E41" s="61"/>
      <c r="F41" s="61"/>
      <c r="G41" s="61"/>
      <c r="H41" s="61"/>
      <c r="I41" s="61"/>
      <c r="J41" s="4"/>
      <c r="K41" s="4"/>
      <c r="L41" s="4"/>
    </row>
    <row r="44" spans="2:24" ht="16.5">
      <c r="B44" s="44"/>
      <c r="C44" s="44"/>
      <c r="D44" s="44"/>
      <c r="E44" s="44"/>
      <c r="F44" s="44"/>
      <c r="G44" s="44"/>
      <c r="H44" s="44"/>
      <c r="I44" s="44"/>
      <c r="J44" s="44"/>
      <c r="K44" s="44"/>
      <c r="L44" s="44"/>
      <c r="M44" s="44"/>
      <c r="N44" s="44"/>
      <c r="O44" s="44"/>
      <c r="P44" s="44"/>
      <c r="Q44" s="44"/>
      <c r="R44" s="44"/>
      <c r="S44" s="44"/>
      <c r="T44" s="44"/>
      <c r="U44" s="44"/>
      <c r="V44" s="44"/>
      <c r="W44" s="45"/>
      <c r="X44" s="45"/>
    </row>
    <row r="46" spans="2:24" ht="12.75">
      <c r="B46" s="48"/>
      <c r="C46" s="48"/>
      <c r="D46" s="48"/>
      <c r="E46" s="48"/>
      <c r="F46" s="48"/>
      <c r="G46" s="48"/>
      <c r="H46" s="48"/>
      <c r="I46" s="48"/>
      <c r="J46" s="48"/>
      <c r="K46" s="48"/>
      <c r="L46" s="48"/>
      <c r="M46" s="48"/>
      <c r="N46" s="48"/>
      <c r="O46" s="48"/>
      <c r="P46" s="48"/>
      <c r="Q46" s="48"/>
      <c r="R46" s="48"/>
      <c r="S46" s="48"/>
      <c r="T46" s="48"/>
      <c r="U46" s="48"/>
      <c r="V46" s="48"/>
      <c r="W46" s="48"/>
      <c r="X46" s="48"/>
    </row>
    <row r="49" spans="5:24" ht="12.75">
      <c r="E49" s="48"/>
      <c r="F49" s="48"/>
      <c r="G49" s="48"/>
      <c r="H49" s="48"/>
      <c r="I49" s="48"/>
      <c r="J49" s="48"/>
      <c r="K49" s="48"/>
      <c r="L49" s="48"/>
      <c r="M49" s="48"/>
      <c r="N49" s="48"/>
      <c r="O49" s="48"/>
      <c r="P49" s="48"/>
      <c r="Q49" s="48"/>
      <c r="R49" s="48"/>
      <c r="S49" s="48"/>
      <c r="T49" s="48"/>
      <c r="U49" s="48"/>
      <c r="V49" s="48"/>
      <c r="W49" s="48"/>
      <c r="X49" s="48"/>
    </row>
    <row r="51" spans="5:24" ht="12.75">
      <c r="E51" s="48"/>
      <c r="F51" s="48"/>
      <c r="G51" s="48"/>
      <c r="H51" s="48"/>
      <c r="I51" s="48"/>
      <c r="J51" s="48"/>
      <c r="K51" s="48"/>
      <c r="L51" s="48"/>
      <c r="M51" s="48"/>
      <c r="N51" s="48"/>
      <c r="O51" s="48"/>
      <c r="P51" s="48"/>
      <c r="Q51" s="48"/>
      <c r="R51" s="48"/>
      <c r="S51" s="48"/>
      <c r="T51" s="48"/>
      <c r="U51" s="48"/>
      <c r="V51" s="48"/>
      <c r="W51" s="48"/>
      <c r="X51" s="48"/>
    </row>
  </sheetData>
  <sheetProtection/>
  <mergeCells count="18">
    <mergeCell ref="A36:I36"/>
    <mergeCell ref="A41:I41"/>
    <mergeCell ref="A30:I30"/>
    <mergeCell ref="A32:I32"/>
    <mergeCell ref="A33:I33"/>
    <mergeCell ref="A37:I37"/>
    <mergeCell ref="A40:I40"/>
    <mergeCell ref="A39:I39"/>
    <mergeCell ref="A38:I38"/>
    <mergeCell ref="A35:I35"/>
    <mergeCell ref="A1:X1"/>
    <mergeCell ref="A26:I26"/>
    <mergeCell ref="A34:I34"/>
    <mergeCell ref="A25:I25"/>
    <mergeCell ref="A31:I31"/>
    <mergeCell ref="A28:I28"/>
    <mergeCell ref="A29:I29"/>
    <mergeCell ref="A27:I27"/>
  </mergeCells>
  <printOptions/>
  <pageMargins left="0.5" right="0.5" top="0.5" bottom="0.5" header="0.25" footer="0.25"/>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USDOT User</cp:lastModifiedBy>
  <cp:lastPrinted>2009-09-18T15:43:00Z</cp:lastPrinted>
  <dcterms:created xsi:type="dcterms:W3CDTF">1980-01-01T04:00:00Z</dcterms:created>
  <dcterms:modified xsi:type="dcterms:W3CDTF">2011-07-08T14:24:59Z</dcterms:modified>
  <cp:category/>
  <cp:version/>
  <cp:contentType/>
  <cp:contentStatus/>
</cp:coreProperties>
</file>