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0" yWindow="65176" windowWidth="14595" windowHeight="10875" activeTab="0"/>
  </bookViews>
  <sheets>
    <sheet name="4-08" sheetId="1" r:id="rId1"/>
  </sheets>
  <definedNames>
    <definedName name="_xlnm.Print_Area" localSheetId="0">'4-08'!$A$1:$AB$33</definedName>
  </definedNames>
  <calcPr fullCalcOnLoad="1"/>
</workbook>
</file>

<file path=xl/sharedStrings.xml><?xml version="1.0" encoding="utf-8"?>
<sst xmlns="http://schemas.openxmlformats.org/spreadsheetml/2006/main" count="34" uniqueCount="27">
  <si>
    <t>Aircraft-miles (millions)</t>
  </si>
  <si>
    <t>Domestic operations</t>
  </si>
  <si>
    <t>International operations</t>
  </si>
  <si>
    <t>Aircraft-miles flown per gallon</t>
  </si>
  <si>
    <t>Number of aircraft:</t>
  </si>
  <si>
    <t>Fuel consumption:</t>
  </si>
  <si>
    <t>Aircraft-miles flown:</t>
  </si>
  <si>
    <t>Number of aircraft</t>
  </si>
  <si>
    <t>Average miles flown per aircraft (thousands)</t>
  </si>
  <si>
    <t>Fuel consumption (million gallons)</t>
  </si>
  <si>
    <r>
      <t>Table 4-8:  Certificated Air Carrier Fuel Consumption and Travel</t>
    </r>
    <r>
      <rPr>
        <b/>
        <vertAlign val="superscript"/>
        <sz val="12"/>
        <rFont val="Arial"/>
        <family val="2"/>
      </rPr>
      <t>a</t>
    </r>
  </si>
  <si>
    <r>
      <t>1960-65: U.S. Department of Transportation, Federal Aviation Administration,</t>
    </r>
    <r>
      <rPr>
        <i/>
        <sz val="9"/>
        <rFont val="Arial"/>
        <family val="2"/>
      </rPr>
      <t xml:space="preserve"> FAA Statistical Handbook of Aviation, 1970 edition</t>
    </r>
    <r>
      <rPr>
        <sz val="9"/>
        <rFont val="Arial"/>
        <family val="2"/>
      </rPr>
      <t xml:space="preserve"> (Washington, DC: 1970), table 5.3.</t>
    </r>
  </si>
  <si>
    <r>
      <t xml:space="preserve">1970-75: Ibid., </t>
    </r>
    <r>
      <rPr>
        <i/>
        <sz val="9"/>
        <rFont val="Arial"/>
        <family val="2"/>
      </rPr>
      <t xml:space="preserve">FAA Statistical Handbook of Aviation, Calendar Year 1979 </t>
    </r>
    <r>
      <rPr>
        <sz val="9"/>
        <rFont val="Arial"/>
        <family val="2"/>
      </rPr>
      <t>(Washington, DC: 1979), table 5.1.</t>
    </r>
  </si>
  <si>
    <r>
      <t xml:space="preserve">1980-85: Ibid., </t>
    </r>
    <r>
      <rPr>
        <i/>
        <sz val="9"/>
        <rFont val="Arial"/>
        <family val="2"/>
      </rPr>
      <t xml:space="preserve">FAA Statistical Handbook of Aviation, Calendar Year 1986 </t>
    </r>
    <r>
      <rPr>
        <sz val="9"/>
        <rFont val="Arial"/>
        <family val="2"/>
      </rPr>
      <t>(Washington, DC: 1986), table 5.1.</t>
    </r>
  </si>
  <si>
    <r>
      <t xml:space="preserve">1990-97: Ibid., </t>
    </r>
    <r>
      <rPr>
        <i/>
        <sz val="9"/>
        <rFont val="Arial"/>
        <family val="2"/>
      </rPr>
      <t>FAA Statistical Handbook of Aviation, Calendar Year 1997</t>
    </r>
    <r>
      <rPr>
        <sz val="9"/>
        <rFont val="Arial"/>
        <family val="2"/>
      </rPr>
      <t xml:space="preserve"> (Washington, DC: unpublished), personal communication, Mar. 19, 1999.</t>
    </r>
  </si>
  <si>
    <r>
      <t xml:space="preserve">1960: Civil Aeronautics Board, </t>
    </r>
    <r>
      <rPr>
        <i/>
        <sz val="9"/>
        <rFont val="Arial"/>
        <family val="2"/>
      </rPr>
      <t xml:space="preserve">Handbook of Airline Statistics 1969 </t>
    </r>
    <r>
      <rPr>
        <sz val="9"/>
        <rFont val="Arial"/>
        <family val="2"/>
      </rPr>
      <t>(Washington, DC: 1970), part III, tables 2 and 13.</t>
    </r>
  </si>
  <si>
    <t>SOURCES</t>
  </si>
  <si>
    <r>
      <t xml:space="preserve">1965-1970: Ibid., </t>
    </r>
    <r>
      <rPr>
        <i/>
        <sz val="9"/>
        <rFont val="Arial"/>
        <family val="2"/>
      </rPr>
      <t xml:space="preserve">Handbook of Airline Statistics 1973 </t>
    </r>
    <r>
      <rPr>
        <sz val="9"/>
        <rFont val="Arial"/>
        <family val="2"/>
      </rPr>
      <t>(Washington, DC: 1974), part III, tables 2 and 13.</t>
    </r>
  </si>
  <si>
    <r>
      <t>KEY:</t>
    </r>
    <r>
      <rPr>
        <sz val="9"/>
        <rFont val="Arial"/>
        <family val="2"/>
      </rPr>
      <t xml:space="preserve">  R = revised; U = data are unavailable.</t>
    </r>
  </si>
  <si>
    <r>
      <t>a</t>
    </r>
    <r>
      <rPr>
        <sz val="9"/>
        <rFont val="Arial"/>
        <family val="2"/>
      </rPr>
      <t xml:space="preserve"> Aircraft operating under 14 CFR 121 and 14 CFR 135.</t>
    </r>
  </si>
  <si>
    <r>
      <t xml:space="preserve">1998-2008: Aerospace Industries Association, </t>
    </r>
    <r>
      <rPr>
        <i/>
        <sz val="9"/>
        <rFont val="Arial"/>
        <family val="2"/>
      </rPr>
      <t>Aerospace Facts and Figures</t>
    </r>
    <r>
      <rPr>
        <sz val="9"/>
        <rFont val="Arial"/>
        <family val="2"/>
      </rPr>
      <t xml:space="preserve"> (Washington DC: Annual Issues), "Active U.S. Air Carrier Fleet", p. 94 and similar pages in earlier editions.</t>
    </r>
  </si>
  <si>
    <r>
      <t xml:space="preserve">1985: Ibid., </t>
    </r>
    <r>
      <rPr>
        <i/>
        <sz val="9"/>
        <rFont val="Arial"/>
        <family val="2"/>
      </rPr>
      <t>Air Carrier Traffic Statistics</t>
    </r>
    <r>
      <rPr>
        <sz val="9"/>
        <rFont val="Arial"/>
        <family val="2"/>
      </rPr>
      <t xml:space="preserve"> (Washington, DC: Annual December Issues), pp. 2 and 3, line 27 plus line 50.</t>
    </r>
  </si>
  <si>
    <t>U</t>
  </si>
  <si>
    <t>1960-75: U.S. Department of Transportation, Bureau of Transportation Statistics, Office of Airline Information, personal communication, June 8, 2010.</t>
  </si>
  <si>
    <r>
      <t xml:space="preserve">1980-2010: Ibid., </t>
    </r>
    <r>
      <rPr>
        <i/>
        <sz val="9"/>
        <rFont val="Arial"/>
        <family val="2"/>
      </rPr>
      <t>Fuel Cost and Consumption</t>
    </r>
    <r>
      <rPr>
        <sz val="9"/>
        <rFont val="Arial"/>
        <family val="2"/>
      </rPr>
      <t>, available at http://www.bts.gov/xml/fuel/report/src/index.xml as of Aug. 16, 2011.</t>
    </r>
  </si>
  <si>
    <r>
      <t xml:space="preserve">1990-2010: U.S. Department of Transportation, Bureau of Transportation Statistics, Office of Airline Information, </t>
    </r>
    <r>
      <rPr>
        <i/>
        <sz val="9"/>
        <rFont val="Arial"/>
        <family val="2"/>
      </rPr>
      <t>Air Carrier Traffic Statistics,</t>
    </r>
    <r>
      <rPr>
        <sz val="9"/>
        <rFont val="Arial"/>
        <family val="2"/>
      </rPr>
      <t xml:space="preserve"> available at http://www.bts.gov/xml/air_traffic/src/index.xml#CustomizeTable as of Aug. 17, 2011.</t>
    </r>
  </si>
  <si>
    <r>
      <t xml:space="preserve">1975-1980: U.S. Department of Transportation, Bureau of Transportation Statistics, Office of Airline Information, </t>
    </r>
    <r>
      <rPr>
        <i/>
        <sz val="9"/>
        <rFont val="Arial"/>
        <family val="2"/>
      </rPr>
      <t xml:space="preserve">Air Carrier Traffic Statistics </t>
    </r>
    <r>
      <rPr>
        <sz val="9"/>
        <rFont val="Arial"/>
        <family val="2"/>
      </rPr>
      <t>(Washington, DC: December 1976), pp. 4 and 14; and (December 1981), pp. 2 and 3.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</si>
</sst>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_W"/>
    <numFmt numFmtId="166" formatCode="&quot;(R)&quot;\ #,##0.00;&quot;(R) -&quot;#,##0.00;&quot;(R) &quot;\ 0.00"/>
    <numFmt numFmtId="167" formatCode="#,##0.000000"/>
    <numFmt numFmtId="168" formatCode="#,##0.0000000"/>
    <numFmt numFmtId="169" formatCode="\(\R\)\ #,##0"/>
    <numFmt numFmtId="170" formatCode="\(\R\)\ #,##0.00"/>
    <numFmt numFmtId="171" formatCode="\(\R\)\ General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/>
      <right/>
      <top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2" fillId="0" borderId="3" applyAlignment="0">
      <protection/>
    </xf>
    <xf numFmtId="49" fontId="3" fillId="0" borderId="3">
      <alignment horizontal="left" vertical="center"/>
      <protection/>
    </xf>
    <xf numFmtId="164" fontId="4" fillId="0" borderId="4" applyNumberFormat="0">
      <alignment horizontal="right" vertical="center"/>
      <protection/>
    </xf>
    <xf numFmtId="164" fontId="4" fillId="0" borderId="3" applyNumberFormat="0">
      <alignment horizontal="right" vertical="center"/>
      <protection/>
    </xf>
    <xf numFmtId="165" fontId="4" fillId="0" borderId="3">
      <alignment horizontal="right"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3">
      <alignment horizontal="left"/>
      <protection/>
    </xf>
    <xf numFmtId="0" fontId="6" fillId="0" borderId="8">
      <alignment horizontal="right" vertical="center"/>
      <protection/>
    </xf>
    <xf numFmtId="0" fontId="4" fillId="0" borderId="3">
      <alignment horizontal="left" vertical="center"/>
      <protection/>
    </xf>
    <xf numFmtId="0" fontId="7" fillId="0" borderId="8">
      <alignment horizontal="left" vertical="center"/>
      <protection/>
    </xf>
    <xf numFmtId="0" fontId="7" fillId="30" borderId="0">
      <alignment horizontal="centerContinuous" wrapText="1"/>
      <protection/>
    </xf>
    <xf numFmtId="0" fontId="48" fillId="31" borderId="1" applyNumberFormat="0" applyAlignment="0" applyProtection="0"/>
    <xf numFmtId="0" fontId="49" fillId="0" borderId="9" applyNumberFormat="0" applyFill="0" applyAlignment="0" applyProtection="0"/>
    <xf numFmtId="0" fontId="50" fillId="32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3" borderId="10" applyNumberFormat="0" applyFont="0" applyAlignment="0" applyProtection="0"/>
    <xf numFmtId="0" fontId="51" fillId="27" borderId="11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horizontal="right"/>
      <protection/>
    </xf>
    <xf numFmtId="0" fontId="3" fillId="0" borderId="0">
      <alignment horizontal="right"/>
      <protection/>
    </xf>
    <xf numFmtId="0" fontId="5" fillId="0" borderId="0">
      <alignment horizontal="left"/>
      <protection/>
    </xf>
    <xf numFmtId="49" fontId="3" fillId="0" borderId="3">
      <alignment horizontal="left" vertical="center"/>
      <protection/>
    </xf>
    <xf numFmtId="49" fontId="8" fillId="0" borderId="3" applyFill="0">
      <alignment horizontal="left" vertical="center"/>
      <protection/>
    </xf>
    <xf numFmtId="49" fontId="3" fillId="0" borderId="8">
      <alignment horizontal="left" vertical="center"/>
      <protection/>
    </xf>
    <xf numFmtId="164" fontId="2" fillId="0" borderId="0" applyNumberFormat="0">
      <alignment horizontal="right"/>
      <protection/>
    </xf>
    <xf numFmtId="0" fontId="6" fillId="34" borderId="0">
      <alignment horizontal="centerContinuous" vertical="center" wrapText="1"/>
      <protection/>
    </xf>
    <xf numFmtId="0" fontId="6" fillId="0" borderId="4">
      <alignment horizontal="left" vertical="center"/>
      <protection/>
    </xf>
    <xf numFmtId="0" fontId="9" fillId="0" borderId="0">
      <alignment horizontal="left" vertical="top"/>
      <protection/>
    </xf>
    <xf numFmtId="0" fontId="52" fillId="0" borderId="0" applyNumberFormat="0" applyFill="0" applyBorder="0" applyAlignment="0" applyProtection="0"/>
    <xf numFmtId="0" fontId="7" fillId="0" borderId="0">
      <alignment horizontal="left"/>
      <protection/>
    </xf>
    <xf numFmtId="0" fontId="10" fillId="0" borderId="0">
      <alignment horizontal="left"/>
      <protection/>
    </xf>
    <xf numFmtId="0" fontId="4" fillId="0" borderId="0">
      <alignment horizontal="left"/>
      <protection/>
    </xf>
    <xf numFmtId="0" fontId="9" fillId="0" borderId="0">
      <alignment horizontal="left" vertical="top"/>
      <protection/>
    </xf>
    <xf numFmtId="0" fontId="10" fillId="0" borderId="0">
      <alignment horizontal="left"/>
      <protection/>
    </xf>
    <xf numFmtId="0" fontId="4" fillId="0" borderId="0">
      <alignment horizontal="left"/>
      <protection/>
    </xf>
    <xf numFmtId="0" fontId="53" fillId="0" borderId="12" applyNumberFormat="0" applyFill="0" applyAlignment="0" applyProtection="0"/>
    <xf numFmtId="0" fontId="54" fillId="0" borderId="0" applyNumberFormat="0" applyFill="0" applyBorder="0" applyAlignment="0" applyProtection="0"/>
    <xf numFmtId="49" fontId="2" fillId="0" borderId="3">
      <alignment horizontal="left"/>
      <protection/>
    </xf>
    <xf numFmtId="0" fontId="6" fillId="0" borderId="8">
      <alignment horizontal="left"/>
      <protection/>
    </xf>
    <xf numFmtId="0" fontId="7" fillId="0" borderId="0">
      <alignment horizontal="left" vertical="center"/>
      <protection/>
    </xf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4" fillId="0" borderId="0" xfId="75" applyFont="1" applyFill="1" applyAlignment="1">
      <alignment horizontal="left"/>
      <protection/>
    </xf>
    <xf numFmtId="49" fontId="14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49" fontId="15" fillId="0" borderId="0" xfId="0" applyNumberFormat="1" applyFont="1" applyFill="1" applyAlignment="1">
      <alignment horizontal="left"/>
    </xf>
    <xf numFmtId="0" fontId="13" fillId="0" borderId="0" xfId="75" applyFont="1" applyFill="1" applyBorder="1" applyAlignment="1">
      <alignment horizontal="left"/>
      <protection/>
    </xf>
    <xf numFmtId="0" fontId="15" fillId="0" borderId="0" xfId="75" applyFont="1" applyFill="1" applyAlignment="1">
      <alignment horizontal="left"/>
      <protection/>
    </xf>
    <xf numFmtId="3" fontId="16" fillId="0" borderId="0" xfId="50" applyNumberFormat="1" applyFont="1" applyFill="1" applyBorder="1" applyAlignment="1">
      <alignment horizontal="left"/>
      <protection/>
    </xf>
    <xf numFmtId="3" fontId="16" fillId="0" borderId="0" xfId="50" applyNumberFormat="1" applyFont="1" applyFill="1" applyBorder="1" applyAlignment="1">
      <alignment horizontal="right"/>
      <protection/>
    </xf>
    <xf numFmtId="3" fontId="16" fillId="0" borderId="0" xfId="0" applyNumberFormat="1" applyFont="1" applyFill="1" applyAlignment="1">
      <alignment horizontal="right"/>
    </xf>
    <xf numFmtId="3" fontId="17" fillId="0" borderId="0" xfId="50" applyNumberFormat="1" applyFont="1" applyFill="1" applyBorder="1" applyAlignment="1">
      <alignment horizontal="right"/>
      <protection/>
    </xf>
    <xf numFmtId="0" fontId="17" fillId="0" borderId="0" xfId="0" applyFont="1" applyFill="1" applyAlignment="1">
      <alignment/>
    </xf>
    <xf numFmtId="3" fontId="17" fillId="0" borderId="0" xfId="50" applyNumberFormat="1" applyFont="1" applyFill="1" applyBorder="1" applyAlignment="1">
      <alignment horizontal="left"/>
      <protection/>
    </xf>
    <xf numFmtId="3" fontId="17" fillId="0" borderId="0" xfId="75" applyNumberFormat="1" applyFont="1" applyFill="1" applyBorder="1" applyAlignment="1">
      <alignment horizontal="right"/>
      <protection/>
    </xf>
    <xf numFmtId="4" fontId="17" fillId="0" borderId="0" xfId="50" applyNumberFormat="1" applyFont="1" applyFill="1" applyBorder="1" applyAlignment="1">
      <alignment horizontal="right"/>
      <protection/>
    </xf>
    <xf numFmtId="3" fontId="17" fillId="0" borderId="13" xfId="50" applyNumberFormat="1" applyFont="1" applyFill="1" applyBorder="1" applyAlignment="1">
      <alignment horizontal="left"/>
      <protection/>
    </xf>
    <xf numFmtId="4" fontId="17" fillId="0" borderId="13" xfId="50" applyNumberFormat="1" applyFont="1" applyFill="1" applyBorder="1" applyAlignment="1">
      <alignment horizontal="right"/>
      <protection/>
    </xf>
    <xf numFmtId="0" fontId="1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17" fillId="0" borderId="0" xfId="0" applyFont="1" applyFill="1" applyAlignment="1">
      <alignment horizontal="fill"/>
    </xf>
    <xf numFmtId="3" fontId="17" fillId="0" borderId="0" xfId="50" applyNumberFormat="1" applyFont="1" applyFill="1" applyBorder="1" applyAlignment="1">
      <alignment horizontal="fill"/>
      <protection/>
    </xf>
    <xf numFmtId="4" fontId="17" fillId="0" borderId="0" xfId="50" applyNumberFormat="1" applyFont="1" applyFill="1" applyBorder="1" applyAlignment="1">
      <alignment horizontal="fill"/>
      <protection/>
    </xf>
    <xf numFmtId="3" fontId="17" fillId="0" borderId="0" xfId="75" applyNumberFormat="1" applyFont="1" applyFill="1" applyBorder="1" applyAlignment="1">
      <alignment horizontal="fill"/>
      <protection/>
    </xf>
    <xf numFmtId="0" fontId="16" fillId="0" borderId="14" xfId="50" applyNumberFormat="1" applyFont="1" applyFill="1" applyBorder="1" applyAlignment="1">
      <alignment horizontal="center"/>
      <protection/>
    </xf>
    <xf numFmtId="3" fontId="17" fillId="0" borderId="0" xfId="50" applyNumberFormat="1" applyFont="1" applyFill="1" applyBorder="1" applyAlignment="1">
      <alignment horizontal="right" vertical="top"/>
      <protection/>
    </xf>
    <xf numFmtId="0" fontId="1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5" fillId="0" borderId="0" xfId="75" applyFont="1" applyFill="1" applyBorder="1" applyAlignment="1">
      <alignment horizontal="left"/>
      <protection/>
    </xf>
    <xf numFmtId="3" fontId="16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167" fontId="14" fillId="0" borderId="0" xfId="0" applyNumberFormat="1" applyFont="1" applyFill="1" applyAlignment="1">
      <alignment/>
    </xf>
    <xf numFmtId="168" fontId="14" fillId="0" borderId="0" xfId="0" applyNumberFormat="1" applyFont="1" applyFill="1" applyAlignment="1">
      <alignment/>
    </xf>
    <xf numFmtId="0" fontId="18" fillId="0" borderId="15" xfId="75" applyFont="1" applyFill="1" applyBorder="1" applyAlignment="1">
      <alignment horizontal="left" vertical="top"/>
      <protection/>
    </xf>
    <xf numFmtId="3" fontId="0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 horizontal="right" wrapText="1"/>
    </xf>
    <xf numFmtId="0" fontId="17" fillId="0" borderId="0" xfId="0" applyFont="1" applyFill="1" applyAlignment="1">
      <alignment horizontal="center"/>
    </xf>
    <xf numFmtId="171" fontId="16" fillId="0" borderId="14" xfId="0" applyNumberFormat="1" applyFont="1" applyFill="1" applyBorder="1" applyAlignment="1">
      <alignment horizontal="center"/>
    </xf>
    <xf numFmtId="0" fontId="18" fillId="0" borderId="0" xfId="75" applyFont="1" applyFill="1" applyBorder="1" applyAlignment="1">
      <alignment horizontal="left"/>
      <protection/>
    </xf>
    <xf numFmtId="171" fontId="16" fillId="0" borderId="14" xfId="50" applyNumberFormat="1" applyFont="1" applyFill="1" applyBorder="1" applyAlignment="1">
      <alignment horizontal="center"/>
      <protection/>
    </xf>
    <xf numFmtId="0" fontId="16" fillId="0" borderId="14" xfId="0" applyFont="1" applyFill="1" applyBorder="1" applyAlignment="1">
      <alignment horizontal="center"/>
    </xf>
    <xf numFmtId="169" fontId="16" fillId="0" borderId="0" xfId="50" applyNumberFormat="1" applyFont="1" applyFill="1" applyBorder="1" applyAlignment="1">
      <alignment horizontal="right"/>
      <protection/>
    </xf>
    <xf numFmtId="169" fontId="17" fillId="0" borderId="0" xfId="50" applyNumberFormat="1" applyFont="1" applyFill="1" applyBorder="1" applyAlignment="1">
      <alignment horizontal="right"/>
      <protection/>
    </xf>
    <xf numFmtId="3" fontId="17" fillId="0" borderId="0" xfId="0" applyNumberFormat="1" applyFont="1" applyFill="1" applyAlignment="1">
      <alignment/>
    </xf>
    <xf numFmtId="169" fontId="17" fillId="0" borderId="0" xfId="50" applyNumberFormat="1" applyFont="1" applyFill="1" applyBorder="1" applyAlignment="1">
      <alignment horizontal="right" vertical="top"/>
      <protection/>
    </xf>
    <xf numFmtId="166" fontId="17" fillId="0" borderId="0" xfId="50" applyNumberFormat="1" applyFont="1" applyFill="1" applyBorder="1" applyAlignment="1">
      <alignment horizontal="right"/>
      <protection/>
    </xf>
    <xf numFmtId="39" fontId="17" fillId="0" borderId="0" xfId="50" applyNumberFormat="1" applyFont="1" applyFill="1" applyBorder="1" applyAlignment="1">
      <alignment horizontal="right"/>
      <protection/>
    </xf>
    <xf numFmtId="2" fontId="17" fillId="0" borderId="0" xfId="50" applyNumberFormat="1" applyFont="1" applyFill="1" applyBorder="1" applyAlignment="1">
      <alignment horizontal="right"/>
      <protection/>
    </xf>
    <xf numFmtId="170" fontId="17" fillId="0" borderId="13" xfId="50" applyNumberFormat="1" applyFont="1" applyFill="1" applyBorder="1" applyAlignment="1">
      <alignment horizontal="right"/>
      <protection/>
    </xf>
    <xf numFmtId="166" fontId="17" fillId="0" borderId="13" xfId="50" applyNumberFormat="1" applyFont="1" applyFill="1" applyBorder="1" applyAlignment="1">
      <alignment horizontal="right"/>
      <protection/>
    </xf>
    <xf numFmtId="39" fontId="17" fillId="0" borderId="13" xfId="50" applyNumberFormat="1" applyFont="1" applyFill="1" applyBorder="1" applyAlignment="1">
      <alignment horizontal="right"/>
      <protection/>
    </xf>
    <xf numFmtId="2" fontId="17" fillId="0" borderId="13" xfId="50" applyNumberFormat="1" applyFont="1" applyFill="1" applyBorder="1" applyAlignment="1">
      <alignment horizontal="right"/>
      <protection/>
    </xf>
    <xf numFmtId="49" fontId="19" fillId="0" borderId="0" xfId="0" applyNumberFormat="1" applyFont="1" applyFill="1" applyAlignment="1">
      <alignment horizontal="left" vertical="top" wrapText="1"/>
    </xf>
    <xf numFmtId="0" fontId="19" fillId="0" borderId="0" xfId="0" applyFont="1" applyFill="1" applyAlignment="1">
      <alignment horizontal="left" vertical="top" wrapText="1"/>
    </xf>
    <xf numFmtId="0" fontId="20" fillId="0" borderId="0" xfId="75" applyFont="1" applyFill="1" applyBorder="1" applyAlignment="1">
      <alignment horizontal="left" vertical="top" wrapText="1"/>
      <protection/>
    </xf>
    <xf numFmtId="0" fontId="19" fillId="0" borderId="0" xfId="0" applyFont="1" applyFill="1" applyAlignment="1">
      <alignment horizontal="left" wrapText="1"/>
    </xf>
    <xf numFmtId="0" fontId="18" fillId="0" borderId="0" xfId="75" applyFont="1" applyFill="1" applyAlignment="1">
      <alignment horizontal="left" vertical="top" wrapText="1"/>
      <protection/>
    </xf>
    <xf numFmtId="3" fontId="19" fillId="0" borderId="0" xfId="0" applyNumberFormat="1" applyFont="1" applyFill="1" applyAlignment="1">
      <alignment horizontal="left" vertical="top" wrapText="1"/>
    </xf>
    <xf numFmtId="0" fontId="12" fillId="0" borderId="13" xfId="88" applyFont="1" applyFill="1" applyBorder="1" applyAlignment="1">
      <alignment horizontal="left" wrapText="1"/>
      <protection/>
    </xf>
    <xf numFmtId="0" fontId="19" fillId="0" borderId="0" xfId="0" applyFont="1" applyFill="1" applyAlignment="1">
      <alignment wrapText="1"/>
    </xf>
    <xf numFmtId="0" fontId="18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vertical="top" wrapText="1"/>
    </xf>
    <xf numFmtId="49" fontId="18" fillId="0" borderId="0" xfId="0" applyNumberFormat="1" applyFont="1" applyFill="1" applyAlignment="1">
      <alignment horizontal="left" vertical="top" wrapText="1"/>
    </xf>
    <xf numFmtId="0" fontId="18" fillId="0" borderId="15" xfId="75" applyFont="1" applyFill="1" applyBorder="1" applyAlignment="1">
      <alignment horizontal="left" vertical="top" wrapText="1"/>
      <protection/>
    </xf>
    <xf numFmtId="0" fontId="18" fillId="0" borderId="0" xfId="75" applyFont="1" applyFill="1" applyBorder="1" applyAlignment="1">
      <alignment horizontal="left" wrapText="1"/>
      <protection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Data" xfId="47"/>
    <cellStyle name="Data Superscript" xfId="48"/>
    <cellStyle name="Data_1-43A" xfId="49"/>
    <cellStyle name="Data_Sheet3 (2)_2" xfId="50"/>
    <cellStyle name="Data-one deci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Hed Side" xfId="58"/>
    <cellStyle name="Hed Side bold" xfId="59"/>
    <cellStyle name="Hed Side Regular" xfId="60"/>
    <cellStyle name="Hed Side_1-43A" xfId="61"/>
    <cellStyle name="Hed Top" xfId="62"/>
    <cellStyle name="Input" xfId="63"/>
    <cellStyle name="Linked Cell" xfId="64"/>
    <cellStyle name="Neutral" xfId="65"/>
    <cellStyle name="Normal 2" xfId="66"/>
    <cellStyle name="Normal 3" xfId="67"/>
    <cellStyle name="Normal 4" xfId="68"/>
    <cellStyle name="Normal 5" xfId="69"/>
    <cellStyle name="Note" xfId="70"/>
    <cellStyle name="Output" xfId="71"/>
    <cellStyle name="Percent" xfId="72"/>
    <cellStyle name="Source Hed" xfId="73"/>
    <cellStyle name="Source Superscript" xfId="74"/>
    <cellStyle name="Source Text" xfId="75"/>
    <cellStyle name="Superscript" xfId="76"/>
    <cellStyle name="Superscript- regular" xfId="77"/>
    <cellStyle name="Superscript_1-43A" xfId="78"/>
    <cellStyle name="Table Data" xfId="79"/>
    <cellStyle name="Table Head Top" xfId="80"/>
    <cellStyle name="Table Hed Side" xfId="81"/>
    <cellStyle name="Table Title" xfId="82"/>
    <cellStyle name="Title" xfId="83"/>
    <cellStyle name="Title Text" xfId="84"/>
    <cellStyle name="Title Text 1" xfId="85"/>
    <cellStyle name="Title Text 2" xfId="86"/>
    <cellStyle name="Title-1" xfId="87"/>
    <cellStyle name="Title-2" xfId="88"/>
    <cellStyle name="Title-3" xfId="89"/>
    <cellStyle name="Total" xfId="90"/>
    <cellStyle name="Warning Text" xfId="91"/>
    <cellStyle name="Wrap" xfId="92"/>
    <cellStyle name="Wrap Bold" xfId="93"/>
    <cellStyle name="Wrap Title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41.421875" style="1" customWidth="1"/>
    <col min="2" max="18" width="9.28125" style="1" customWidth="1"/>
    <col min="19" max="19" width="9.28125" style="13" customWidth="1"/>
    <col min="20" max="28" width="9.28125" style="1" customWidth="1"/>
    <col min="29" max="16384" width="9.140625" style="1" customWidth="1"/>
  </cols>
  <sheetData>
    <row r="1" spans="1:28" ht="16.5" customHeight="1" thickBot="1">
      <c r="A1" s="61" t="s">
        <v>10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</row>
    <row r="2" spans="1:28" s="39" customFormat="1" ht="16.5" customHeight="1">
      <c r="A2" s="27"/>
      <c r="B2" s="27">
        <v>1960</v>
      </c>
      <c r="C2" s="27">
        <v>1965</v>
      </c>
      <c r="D2" s="27">
        <v>1970</v>
      </c>
      <c r="E2" s="27">
        <v>1975</v>
      </c>
      <c r="F2" s="27">
        <v>1980</v>
      </c>
      <c r="G2" s="27">
        <v>1985</v>
      </c>
      <c r="H2" s="27">
        <v>1990</v>
      </c>
      <c r="I2" s="27">
        <v>1991</v>
      </c>
      <c r="J2" s="27">
        <v>1992</v>
      </c>
      <c r="K2" s="27">
        <v>1993</v>
      </c>
      <c r="L2" s="27">
        <v>1994</v>
      </c>
      <c r="M2" s="27">
        <v>1995</v>
      </c>
      <c r="N2" s="27">
        <v>1996</v>
      </c>
      <c r="O2" s="42">
        <v>1997</v>
      </c>
      <c r="P2" s="42">
        <v>1998</v>
      </c>
      <c r="Q2" s="42">
        <v>1999</v>
      </c>
      <c r="R2" s="42">
        <v>2000</v>
      </c>
      <c r="S2" s="40">
        <v>2001</v>
      </c>
      <c r="T2" s="40">
        <v>2002</v>
      </c>
      <c r="U2" s="40">
        <v>2003</v>
      </c>
      <c r="V2" s="40">
        <v>2004</v>
      </c>
      <c r="W2" s="27">
        <v>2005</v>
      </c>
      <c r="X2" s="27">
        <v>2006</v>
      </c>
      <c r="Y2" s="27">
        <v>2007</v>
      </c>
      <c r="Z2" s="40">
        <v>2008</v>
      </c>
      <c r="AA2" s="40">
        <v>2009</v>
      </c>
      <c r="AB2" s="43">
        <v>2010</v>
      </c>
    </row>
    <row r="3" spans="1:28" s="29" customFormat="1" ht="16.5" customHeight="1">
      <c r="A3" s="9" t="s">
        <v>7</v>
      </c>
      <c r="B3" s="10">
        <v>2135</v>
      </c>
      <c r="C3" s="10">
        <v>2125</v>
      </c>
      <c r="D3" s="10">
        <v>2679</v>
      </c>
      <c r="E3" s="10">
        <v>2495</v>
      </c>
      <c r="F3" s="10">
        <v>3808</v>
      </c>
      <c r="G3" s="10">
        <v>4678</v>
      </c>
      <c r="H3" s="10">
        <v>6083</v>
      </c>
      <c r="I3" s="10">
        <v>6054</v>
      </c>
      <c r="J3" s="10">
        <v>7320</v>
      </c>
      <c r="K3" s="10">
        <v>7297</v>
      </c>
      <c r="L3" s="10">
        <v>7370</v>
      </c>
      <c r="M3" s="10">
        <v>7411</v>
      </c>
      <c r="N3" s="10">
        <v>7478</v>
      </c>
      <c r="O3" s="10">
        <v>7616</v>
      </c>
      <c r="P3" s="10">
        <v>8111</v>
      </c>
      <c r="Q3" s="11">
        <v>8228</v>
      </c>
      <c r="R3" s="11">
        <v>8055</v>
      </c>
      <c r="S3" s="11">
        <v>8497</v>
      </c>
      <c r="T3" s="11">
        <v>8194</v>
      </c>
      <c r="U3" s="11">
        <v>8176</v>
      </c>
      <c r="V3" s="11">
        <v>8186</v>
      </c>
      <c r="W3" s="11">
        <v>8225</v>
      </c>
      <c r="X3" s="11">
        <v>8089</v>
      </c>
      <c r="Y3" s="11">
        <v>8044</v>
      </c>
      <c r="Z3" s="11">
        <v>7856</v>
      </c>
      <c r="AA3" s="11" t="s">
        <v>22</v>
      </c>
      <c r="AB3" s="11" t="s">
        <v>22</v>
      </c>
    </row>
    <row r="4" spans="1:28" s="29" customFormat="1" ht="16.5" customHeight="1">
      <c r="A4" s="9" t="s">
        <v>8</v>
      </c>
      <c r="B4" s="10">
        <f>((B6+B7)*1000)/B3</f>
        <v>487.11943793911007</v>
      </c>
      <c r="C4" s="10">
        <f>((C6+C7)*1000)/C3</f>
        <v>667.2941176470588</v>
      </c>
      <c r="D4" s="10">
        <f>((D6+D7)*1000)/D3</f>
        <v>949.2347891004106</v>
      </c>
      <c r="E4" s="10">
        <f>((E6+378)*1000)/E3</f>
        <v>932.2645290581162</v>
      </c>
      <c r="F4" s="10">
        <v>768</v>
      </c>
      <c r="G4" s="10">
        <f aca="true" t="shared" si="0" ref="G4:U4">((G6+G7)*1000)/G3</f>
        <v>739.8460880718255</v>
      </c>
      <c r="H4" s="10">
        <f t="shared" si="0"/>
        <v>776.5251316784481</v>
      </c>
      <c r="I4" s="10">
        <f t="shared" si="0"/>
        <v>769.9083075652462</v>
      </c>
      <c r="J4" s="10">
        <f t="shared" si="0"/>
        <v>669.309994398907</v>
      </c>
      <c r="K4" s="10">
        <f t="shared" si="0"/>
        <v>700.9030013704261</v>
      </c>
      <c r="L4" s="10">
        <f t="shared" si="0"/>
        <v>726.3579647218453</v>
      </c>
      <c r="M4" s="10">
        <f t="shared" si="0"/>
        <v>759.0692342463905</v>
      </c>
      <c r="N4" s="44">
        <f>((N6+N7)*1000)/N3</f>
        <v>790.4011359989303</v>
      </c>
      <c r="O4" s="10">
        <f t="shared" si="0"/>
        <v>734.8777573529412</v>
      </c>
      <c r="P4" s="10">
        <f>((P6+P7)*1000)/P3</f>
        <v>707.1829614104303</v>
      </c>
      <c r="Q4" s="10">
        <f t="shared" si="0"/>
        <v>737.4502916869227</v>
      </c>
      <c r="R4" s="10">
        <f t="shared" si="0"/>
        <v>803.6738671632527</v>
      </c>
      <c r="S4" s="11">
        <f t="shared" si="0"/>
        <v>762.9883488289985</v>
      </c>
      <c r="T4" s="11">
        <f t="shared" si="0"/>
        <v>802.8334146936783</v>
      </c>
      <c r="U4" s="11">
        <f t="shared" si="0"/>
        <v>895.5152886497065</v>
      </c>
      <c r="V4" s="11">
        <f>((V6+V7)*1000)/V3</f>
        <v>972.1530662106035</v>
      </c>
      <c r="W4" s="11">
        <f>((W6+W7)*1000)/W3</f>
        <v>1003.3232826747721</v>
      </c>
      <c r="X4" s="11">
        <f>((X6+X7)*1000)/X3</f>
        <v>1016.2361231301767</v>
      </c>
      <c r="Y4" s="11">
        <f>((Y6+Y7)*1000)/Y3</f>
        <v>1046.0794380905022</v>
      </c>
      <c r="Z4" s="11">
        <f>((Z6+Z7)*1000)/Z3</f>
        <v>1036.4529022403258</v>
      </c>
      <c r="AA4" s="11" t="s">
        <v>22</v>
      </c>
      <c r="AB4" s="11" t="s">
        <v>22</v>
      </c>
    </row>
    <row r="5" spans="1:21" s="29" customFormat="1" ht="16.5" customHeight="1">
      <c r="A5" s="9" t="s">
        <v>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22"/>
      <c r="R5" s="22"/>
      <c r="S5" s="22"/>
      <c r="T5" s="22"/>
      <c r="U5" s="22"/>
    </row>
    <row r="6" spans="1:28" s="13" customFormat="1" ht="16.5" customHeight="1">
      <c r="A6" s="14" t="s">
        <v>1</v>
      </c>
      <c r="B6" s="12">
        <v>858</v>
      </c>
      <c r="C6" s="12">
        <v>1134</v>
      </c>
      <c r="D6" s="12">
        <v>2068</v>
      </c>
      <c r="E6" s="12">
        <v>1948</v>
      </c>
      <c r="F6" s="12">
        <v>2523</v>
      </c>
      <c r="G6" s="12">
        <v>3046</v>
      </c>
      <c r="H6" s="38">
        <v>3963.268265</v>
      </c>
      <c r="I6" s="38">
        <v>3854.414505</v>
      </c>
      <c r="J6" s="38">
        <v>3995.08605</v>
      </c>
      <c r="K6" s="38">
        <v>4156.403675</v>
      </c>
      <c r="L6" s="38">
        <v>4377.886182</v>
      </c>
      <c r="M6" s="38">
        <v>4627.806261</v>
      </c>
      <c r="N6" s="38">
        <v>4807.137695</v>
      </c>
      <c r="O6" s="38">
        <v>4436.63</v>
      </c>
      <c r="P6" s="38">
        <v>4480.43</v>
      </c>
      <c r="Q6" s="38">
        <v>4773.876</v>
      </c>
      <c r="R6" s="38">
        <v>5088.793</v>
      </c>
      <c r="S6" s="12">
        <v>5110.296</v>
      </c>
      <c r="T6" s="12">
        <v>5229.939</v>
      </c>
      <c r="U6" s="12">
        <v>5895.642</v>
      </c>
      <c r="V6" s="12">
        <v>6365.616</v>
      </c>
      <c r="W6" s="45">
        <v>6528.934</v>
      </c>
      <c r="X6" s="45">
        <v>6422.522</v>
      </c>
      <c r="Y6" s="45">
        <v>6533.703</v>
      </c>
      <c r="Z6" s="12">
        <v>6247.066</v>
      </c>
      <c r="AA6" s="12">
        <v>5756.95</v>
      </c>
      <c r="AB6" s="46">
        <v>5806.967</v>
      </c>
    </row>
    <row r="7" spans="1:28" s="13" customFormat="1" ht="16.5" customHeight="1">
      <c r="A7" s="14" t="s">
        <v>2</v>
      </c>
      <c r="B7" s="12">
        <v>182</v>
      </c>
      <c r="C7" s="12">
        <v>284</v>
      </c>
      <c r="D7" s="12">
        <v>475</v>
      </c>
      <c r="E7" s="12">
        <v>377</v>
      </c>
      <c r="F7" s="12">
        <v>401</v>
      </c>
      <c r="G7" s="12">
        <v>415</v>
      </c>
      <c r="H7" s="38">
        <v>760.334111</v>
      </c>
      <c r="I7" s="38">
        <v>806.610389</v>
      </c>
      <c r="J7" s="38">
        <v>904.263109</v>
      </c>
      <c r="K7" s="38">
        <v>958.085526</v>
      </c>
      <c r="L7" s="38">
        <v>975.372018</v>
      </c>
      <c r="M7" s="38">
        <v>997.655834</v>
      </c>
      <c r="N7" s="45">
        <v>1103.482</v>
      </c>
      <c r="O7" s="38">
        <v>1160.199</v>
      </c>
      <c r="P7" s="38">
        <v>1255.531</v>
      </c>
      <c r="Q7" s="38">
        <v>1293.865</v>
      </c>
      <c r="R7" s="38">
        <v>1384.8</v>
      </c>
      <c r="S7" s="12">
        <v>1372.816</v>
      </c>
      <c r="T7" s="12">
        <v>1348.478</v>
      </c>
      <c r="U7" s="12">
        <v>1426.091</v>
      </c>
      <c r="V7" s="12">
        <v>1592.429</v>
      </c>
      <c r="W7" s="45">
        <v>1723.4</v>
      </c>
      <c r="X7" s="45">
        <v>1797.812</v>
      </c>
      <c r="Y7" s="45">
        <v>1880.96</v>
      </c>
      <c r="Z7" s="12">
        <v>1895.308</v>
      </c>
      <c r="AA7" s="12">
        <v>1777.516</v>
      </c>
      <c r="AB7" s="46">
        <v>1858.957</v>
      </c>
    </row>
    <row r="8" spans="1:27" s="29" customFormat="1" ht="16.5" customHeight="1">
      <c r="A8" s="9" t="s">
        <v>9</v>
      </c>
      <c r="B8" s="10"/>
      <c r="C8" s="10"/>
      <c r="D8" s="10"/>
      <c r="E8" s="10"/>
      <c r="F8" s="10"/>
      <c r="G8" s="12"/>
      <c r="H8" s="15"/>
      <c r="I8" s="15"/>
      <c r="J8" s="15"/>
      <c r="K8" s="15"/>
      <c r="L8" s="15"/>
      <c r="M8" s="12"/>
      <c r="N8" s="15"/>
      <c r="O8" s="10"/>
      <c r="P8" s="10"/>
      <c r="Q8" s="11"/>
      <c r="R8" s="11"/>
      <c r="S8" s="11"/>
      <c r="T8" s="11"/>
      <c r="U8" s="11"/>
      <c r="V8" s="32"/>
      <c r="W8" s="32"/>
      <c r="X8" s="32"/>
      <c r="Y8" s="32"/>
      <c r="Z8" s="32"/>
      <c r="AA8" s="32"/>
    </row>
    <row r="9" spans="1:28" s="13" customFormat="1" ht="16.5" customHeight="1">
      <c r="A9" s="14" t="s">
        <v>1</v>
      </c>
      <c r="B9" s="38">
        <v>1954.236</v>
      </c>
      <c r="C9" s="38">
        <v>3888.834</v>
      </c>
      <c r="D9" s="38">
        <v>8009.247</v>
      </c>
      <c r="E9" s="12">
        <v>7558</v>
      </c>
      <c r="F9" s="28">
        <v>8519.233124</v>
      </c>
      <c r="G9" s="12">
        <v>10115.007164</v>
      </c>
      <c r="H9" s="45">
        <v>12212.038348</v>
      </c>
      <c r="I9" s="45">
        <v>11360.011372</v>
      </c>
      <c r="J9" s="45">
        <v>11597.830877</v>
      </c>
      <c r="K9" s="45">
        <v>11959.981137</v>
      </c>
      <c r="L9" s="45">
        <v>12500.55445</v>
      </c>
      <c r="M9" s="45">
        <v>12811.716586</v>
      </c>
      <c r="N9" s="12">
        <v>13187.304771</v>
      </c>
      <c r="O9" s="12">
        <v>13657.627229</v>
      </c>
      <c r="P9" s="12">
        <v>13303.135194</v>
      </c>
      <c r="Q9" s="12">
        <v>14490.518585</v>
      </c>
      <c r="R9" s="12">
        <v>14865.4</v>
      </c>
      <c r="S9" s="12">
        <v>13867.9</v>
      </c>
      <c r="T9" s="12">
        <v>12922.2</v>
      </c>
      <c r="U9" s="12">
        <v>13081.8</v>
      </c>
      <c r="V9" s="12">
        <v>14090.7</v>
      </c>
      <c r="W9" s="12">
        <v>13975.8</v>
      </c>
      <c r="X9" s="12">
        <v>13694.4</v>
      </c>
      <c r="Y9" s="12">
        <v>13681.7</v>
      </c>
      <c r="Z9" s="12">
        <v>12685.7</v>
      </c>
      <c r="AA9" s="12">
        <v>11339.2</v>
      </c>
      <c r="AB9" s="46">
        <v>11255.8</v>
      </c>
    </row>
    <row r="10" spans="1:28" s="13" customFormat="1" ht="16.5" customHeight="1">
      <c r="A10" s="14" t="s">
        <v>2</v>
      </c>
      <c r="B10" s="38">
        <v>565.52</v>
      </c>
      <c r="C10" s="38">
        <v>1280.189</v>
      </c>
      <c r="D10" s="38">
        <v>2136.003</v>
      </c>
      <c r="E10" s="12">
        <v>1949</v>
      </c>
      <c r="F10" s="47">
        <v>2032.520313</v>
      </c>
      <c r="G10" s="12">
        <v>2487.928853</v>
      </c>
      <c r="H10" s="45">
        <v>3937.659786</v>
      </c>
      <c r="I10" s="45">
        <v>3887.859343</v>
      </c>
      <c r="J10" s="45">
        <v>4079.24876</v>
      </c>
      <c r="K10" s="45">
        <v>4111.795204</v>
      </c>
      <c r="L10" s="45">
        <v>4325.403339</v>
      </c>
      <c r="M10" s="45">
        <v>4511.418312</v>
      </c>
      <c r="N10" s="12">
        <v>4658.093078</v>
      </c>
      <c r="O10" s="12">
        <v>4961.599949</v>
      </c>
      <c r="P10" s="12">
        <v>4915.461051</v>
      </c>
      <c r="Q10" s="12">
        <v>5276.542707</v>
      </c>
      <c r="R10" s="12">
        <v>5507.9</v>
      </c>
      <c r="S10" s="12">
        <v>5335.6</v>
      </c>
      <c r="T10" s="12">
        <v>5078.9</v>
      </c>
      <c r="U10" s="12">
        <v>5218.7</v>
      </c>
      <c r="V10" s="12">
        <v>5592.2</v>
      </c>
      <c r="W10" s="12">
        <v>5974.5</v>
      </c>
      <c r="X10" s="12">
        <v>6017.6</v>
      </c>
      <c r="Y10" s="12">
        <v>6204.5</v>
      </c>
      <c r="Z10" s="12">
        <v>6186.7</v>
      </c>
      <c r="AA10" s="12">
        <v>5721.3</v>
      </c>
      <c r="AB10" s="46">
        <v>6027.9</v>
      </c>
    </row>
    <row r="11" spans="1:21" s="13" customFormat="1" ht="16.5" customHeight="1">
      <c r="A11" s="9" t="s">
        <v>3</v>
      </c>
      <c r="B11" s="24"/>
      <c r="C11" s="24"/>
      <c r="D11" s="24"/>
      <c r="E11" s="24"/>
      <c r="F11" s="24"/>
      <c r="G11" s="25"/>
      <c r="H11" s="26"/>
      <c r="I11" s="26"/>
      <c r="J11" s="26"/>
      <c r="K11" s="26"/>
      <c r="L11" s="26"/>
      <c r="M11" s="26"/>
      <c r="N11" s="26"/>
      <c r="O11" s="24"/>
      <c r="P11" s="24"/>
      <c r="Q11" s="23"/>
      <c r="R11" s="23"/>
      <c r="S11" s="23"/>
      <c r="T11" s="23"/>
      <c r="U11" s="23"/>
    </row>
    <row r="12" spans="1:28" s="13" customFormat="1" ht="16.5" customHeight="1">
      <c r="A12" s="14" t="s">
        <v>1</v>
      </c>
      <c r="B12" s="16">
        <f>B6/B9</f>
        <v>0.4390462564398568</v>
      </c>
      <c r="C12" s="16">
        <f aca="true" t="shared" si="1" ref="B12:V13">C6/C9</f>
        <v>0.29160411578380563</v>
      </c>
      <c r="D12" s="16">
        <f t="shared" si="1"/>
        <v>0.258201551281912</v>
      </c>
      <c r="E12" s="16">
        <f t="shared" si="1"/>
        <v>0.25774014289494573</v>
      </c>
      <c r="F12" s="16">
        <f>F6/F9</f>
        <v>0.2961534170126555</v>
      </c>
      <c r="G12" s="16">
        <f t="shared" si="1"/>
        <v>0.3011367120767765</v>
      </c>
      <c r="H12" s="48">
        <f>H6/H9</f>
        <v>0.32453781687060257</v>
      </c>
      <c r="I12" s="48">
        <f t="shared" si="1"/>
        <v>0.339296711841355</v>
      </c>
      <c r="J12" s="49">
        <f t="shared" si="1"/>
        <v>0.3444683831286739</v>
      </c>
      <c r="K12" s="49">
        <f t="shared" si="1"/>
        <v>0.3475259389951327</v>
      </c>
      <c r="L12" s="49">
        <f>L6/L9</f>
        <v>0.3502153604074738</v>
      </c>
      <c r="M12" s="48">
        <f>M6/M9</f>
        <v>0.36121672142334416</v>
      </c>
      <c r="N12" s="49">
        <f>N6/N9</f>
        <v>0.36452768617066494</v>
      </c>
      <c r="O12" s="49">
        <f>O6/O9</f>
        <v>0.3248463240071055</v>
      </c>
      <c r="P12" s="49">
        <f t="shared" si="1"/>
        <v>0.33679504377440067</v>
      </c>
      <c r="Q12" s="49">
        <f t="shared" si="1"/>
        <v>0.3294482507300825</v>
      </c>
      <c r="R12" s="49">
        <f t="shared" si="1"/>
        <v>0.34232465994860545</v>
      </c>
      <c r="S12" s="49">
        <f t="shared" si="1"/>
        <v>0.36849818645937743</v>
      </c>
      <c r="T12" s="49">
        <f t="shared" si="1"/>
        <v>0.40472512420485673</v>
      </c>
      <c r="U12" s="49">
        <f t="shared" si="1"/>
        <v>0.4506751364491125</v>
      </c>
      <c r="V12" s="49">
        <f t="shared" si="1"/>
        <v>0.45176009708531156</v>
      </c>
      <c r="W12" s="48">
        <f aca="true" t="shared" si="2" ref="W12:Y13">W6/W9</f>
        <v>0.4671599479099587</v>
      </c>
      <c r="X12" s="48">
        <f t="shared" si="2"/>
        <v>0.4689889297815165</v>
      </c>
      <c r="Y12" s="48">
        <f t="shared" si="2"/>
        <v>0.4775505236922312</v>
      </c>
      <c r="Z12" s="49">
        <f aca="true" t="shared" si="3" ref="Z12:AB13">Z6/Z9</f>
        <v>0.4924494509565889</v>
      </c>
      <c r="AA12" s="49">
        <f t="shared" si="3"/>
        <v>0.5077033653167772</v>
      </c>
      <c r="AB12" s="50">
        <f t="shared" si="3"/>
        <v>0.5159088647630555</v>
      </c>
    </row>
    <row r="13" spans="1:28" s="13" customFormat="1" ht="16.5" customHeight="1" thickBot="1">
      <c r="A13" s="17" t="s">
        <v>2</v>
      </c>
      <c r="B13" s="18">
        <f t="shared" si="1"/>
        <v>0.32182769840147124</v>
      </c>
      <c r="C13" s="18">
        <f t="shared" si="1"/>
        <v>0.22184224360621752</v>
      </c>
      <c r="D13" s="18">
        <f t="shared" si="1"/>
        <v>0.22237796482495575</v>
      </c>
      <c r="E13" s="18">
        <f t="shared" si="1"/>
        <v>0.19343252950230888</v>
      </c>
      <c r="F13" s="51">
        <f t="shared" si="1"/>
        <v>0.19729200118454118</v>
      </c>
      <c r="G13" s="18">
        <f t="shared" si="1"/>
        <v>0.1668054130645994</v>
      </c>
      <c r="H13" s="52">
        <f>H7/H10</f>
        <v>0.1930928907833278</v>
      </c>
      <c r="I13" s="52">
        <f t="shared" si="1"/>
        <v>0.20746902545543044</v>
      </c>
      <c r="J13" s="53">
        <f t="shared" si="1"/>
        <v>0.2216739312068823</v>
      </c>
      <c r="K13" s="53">
        <f t="shared" si="1"/>
        <v>0.2330090577147334</v>
      </c>
      <c r="L13" s="53">
        <f t="shared" si="1"/>
        <v>0.22549851229030088</v>
      </c>
      <c r="M13" s="53">
        <f t="shared" si="1"/>
        <v>0.22114017477526257</v>
      </c>
      <c r="N13" s="52">
        <f t="shared" si="1"/>
        <v>0.2368956526892312</v>
      </c>
      <c r="O13" s="53">
        <f t="shared" si="1"/>
        <v>0.23383566025588895</v>
      </c>
      <c r="P13" s="53">
        <f t="shared" si="1"/>
        <v>0.2554248700118527</v>
      </c>
      <c r="Q13" s="53">
        <f t="shared" si="1"/>
        <v>0.24521075102519777</v>
      </c>
      <c r="R13" s="53">
        <f>R7/R10</f>
        <v>0.25142068665008444</v>
      </c>
      <c r="S13" s="53">
        <f>S7/S10</f>
        <v>0.25729365019866557</v>
      </c>
      <c r="T13" s="53">
        <f t="shared" si="1"/>
        <v>0.26550591663549195</v>
      </c>
      <c r="U13" s="53">
        <f t="shared" si="1"/>
        <v>0.2732655642209746</v>
      </c>
      <c r="V13" s="53">
        <f t="shared" si="1"/>
        <v>0.28475894996602413</v>
      </c>
      <c r="W13" s="52">
        <f t="shared" si="2"/>
        <v>0.2884592852958407</v>
      </c>
      <c r="X13" s="52">
        <f t="shared" si="2"/>
        <v>0.2987589736772135</v>
      </c>
      <c r="Y13" s="52">
        <f t="shared" si="2"/>
        <v>0.3031606092352325</v>
      </c>
      <c r="Z13" s="53">
        <f t="shared" si="3"/>
        <v>0.3063520131895841</v>
      </c>
      <c r="AA13" s="53">
        <f t="shared" si="3"/>
        <v>0.3106839354692115</v>
      </c>
      <c r="AB13" s="54">
        <f t="shared" si="3"/>
        <v>0.30839214320078306</v>
      </c>
    </row>
    <row r="14" spans="1:18" ht="12.75" customHeight="1">
      <c r="A14" s="66" t="s">
        <v>18</v>
      </c>
      <c r="B14" s="66"/>
      <c r="C14" s="66"/>
      <c r="D14" s="66"/>
      <c r="E14" s="66"/>
      <c r="F14" s="66"/>
      <c r="G14" s="66"/>
      <c r="H14" s="66"/>
      <c r="I14" s="36"/>
      <c r="J14" s="36"/>
      <c r="K14" s="36"/>
      <c r="L14" s="2"/>
      <c r="M14" s="2"/>
      <c r="N14" s="2"/>
      <c r="O14" s="2"/>
      <c r="P14" s="2"/>
      <c r="Q14" s="16"/>
      <c r="R14" s="16"/>
    </row>
    <row r="15" spans="1:28" ht="12.75" customHeight="1">
      <c r="A15" s="67"/>
      <c r="B15" s="67"/>
      <c r="C15" s="67"/>
      <c r="D15" s="67"/>
      <c r="E15" s="67"/>
      <c r="F15" s="67"/>
      <c r="G15" s="67"/>
      <c r="H15" s="67"/>
      <c r="I15" s="41"/>
      <c r="J15" s="41"/>
      <c r="K15" s="41"/>
      <c r="L15" s="2"/>
      <c r="M15" s="2"/>
      <c r="N15" s="2"/>
      <c r="O15" s="2"/>
      <c r="P15" s="2"/>
      <c r="Q15" s="16"/>
      <c r="R15" s="12"/>
      <c r="S15" s="37"/>
      <c r="T15" s="37"/>
      <c r="U15" s="37"/>
      <c r="V15" s="37"/>
      <c r="W15" s="37"/>
      <c r="X15" s="37"/>
      <c r="Y15" s="37"/>
      <c r="Z15" s="37"/>
      <c r="AA15" s="37"/>
      <c r="AB15" s="37"/>
    </row>
    <row r="16" spans="1:28" ht="12.75" customHeight="1">
      <c r="A16" s="57" t="s">
        <v>19</v>
      </c>
      <c r="B16" s="56"/>
      <c r="C16" s="56"/>
      <c r="D16" s="56"/>
      <c r="E16" s="56"/>
      <c r="F16" s="56"/>
      <c r="G16" s="56"/>
      <c r="H16" s="56"/>
      <c r="I16" s="7"/>
      <c r="J16" s="7"/>
      <c r="K16" s="7"/>
      <c r="L16" s="7"/>
      <c r="M16" s="7"/>
      <c r="N16" s="7"/>
      <c r="O16" s="7"/>
      <c r="P16" s="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</row>
    <row r="17" spans="1:28" ht="12.75" customHeight="1">
      <c r="A17" s="58"/>
      <c r="B17" s="58"/>
      <c r="C17" s="58"/>
      <c r="D17" s="58"/>
      <c r="E17" s="58"/>
      <c r="F17" s="58"/>
      <c r="G17" s="58"/>
      <c r="H17" s="58"/>
      <c r="I17" s="30"/>
      <c r="J17" s="30"/>
      <c r="K17" s="20"/>
      <c r="L17" s="20"/>
      <c r="M17" s="20"/>
      <c r="N17" s="20"/>
      <c r="O17" s="20"/>
      <c r="P17" s="20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</row>
    <row r="18" spans="1:28" ht="12.75" customHeight="1">
      <c r="A18" s="59" t="s">
        <v>16</v>
      </c>
      <c r="B18" s="56"/>
      <c r="C18" s="56"/>
      <c r="D18" s="56"/>
      <c r="E18" s="56"/>
      <c r="F18" s="56"/>
      <c r="G18" s="56"/>
      <c r="H18" s="56"/>
      <c r="I18" s="31"/>
      <c r="J18" s="31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16" ht="12.75" customHeight="1">
      <c r="A19" s="65" t="s">
        <v>4</v>
      </c>
      <c r="B19" s="56"/>
      <c r="C19" s="56"/>
      <c r="D19" s="56"/>
      <c r="E19" s="56"/>
      <c r="F19" s="56"/>
      <c r="G19" s="56"/>
      <c r="H19" s="56"/>
      <c r="I19" s="6"/>
      <c r="J19" s="6"/>
      <c r="K19" s="6"/>
      <c r="L19" s="6"/>
      <c r="M19" s="6"/>
      <c r="N19" s="6"/>
      <c r="O19" s="6"/>
      <c r="P19" s="6"/>
    </row>
    <row r="20" spans="1:24" s="4" customFormat="1" ht="25.5" customHeight="1">
      <c r="A20" s="55" t="s">
        <v>11</v>
      </c>
      <c r="B20" s="56"/>
      <c r="C20" s="56"/>
      <c r="D20" s="56"/>
      <c r="E20" s="56"/>
      <c r="F20" s="56"/>
      <c r="G20" s="56"/>
      <c r="H20" s="56"/>
      <c r="I20" s="3"/>
      <c r="J20" s="3"/>
      <c r="K20" s="3"/>
      <c r="L20" s="3"/>
      <c r="M20" s="3"/>
      <c r="N20" s="3"/>
      <c r="O20" s="3"/>
      <c r="Q20" s="35"/>
      <c r="R20" s="35"/>
      <c r="S20" s="33"/>
      <c r="T20" s="34"/>
      <c r="U20" s="34"/>
      <c r="V20" s="33"/>
      <c r="W20" s="33"/>
      <c r="X20" s="33"/>
    </row>
    <row r="21" spans="1:24" s="4" customFormat="1" ht="12.75" customHeight="1">
      <c r="A21" s="55" t="s">
        <v>12</v>
      </c>
      <c r="B21" s="56"/>
      <c r="C21" s="56"/>
      <c r="D21" s="56"/>
      <c r="E21" s="56"/>
      <c r="F21" s="56"/>
      <c r="G21" s="56"/>
      <c r="H21" s="56"/>
      <c r="I21" s="3"/>
      <c r="J21" s="3"/>
      <c r="K21" s="3"/>
      <c r="L21" s="3"/>
      <c r="M21" s="3"/>
      <c r="N21" s="3"/>
      <c r="O21" s="3"/>
      <c r="Q21" s="35"/>
      <c r="R21" s="35"/>
      <c r="S21" s="33"/>
      <c r="T21" s="34"/>
      <c r="U21" s="34"/>
      <c r="V21" s="34"/>
      <c r="W21" s="33"/>
      <c r="X21" s="35"/>
    </row>
    <row r="22" spans="1:28" s="4" customFormat="1" ht="12.75" customHeight="1">
      <c r="A22" s="55" t="s">
        <v>13</v>
      </c>
      <c r="B22" s="56"/>
      <c r="C22" s="56"/>
      <c r="D22" s="56"/>
      <c r="E22" s="56"/>
      <c r="F22" s="56"/>
      <c r="G22" s="56"/>
      <c r="H22" s="56"/>
      <c r="I22" s="3"/>
      <c r="J22" s="3"/>
      <c r="K22" s="3"/>
      <c r="L22" s="3"/>
      <c r="M22" s="3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19" s="4" customFormat="1" ht="25.5" customHeight="1">
      <c r="A23" s="55" t="s">
        <v>14</v>
      </c>
      <c r="B23" s="56"/>
      <c r="C23" s="56"/>
      <c r="D23" s="56"/>
      <c r="E23" s="56"/>
      <c r="F23" s="56"/>
      <c r="G23" s="56"/>
      <c r="H23" s="56"/>
      <c r="I23" s="3"/>
      <c r="J23" s="3"/>
      <c r="K23" s="3"/>
      <c r="L23" s="3"/>
      <c r="M23" s="3"/>
      <c r="N23" s="3"/>
      <c r="O23" s="3"/>
      <c r="P23" s="3"/>
      <c r="S23" s="21"/>
    </row>
    <row r="24" spans="1:19" s="4" customFormat="1" ht="25.5" customHeight="1">
      <c r="A24" s="60" t="s">
        <v>20</v>
      </c>
      <c r="B24" s="56"/>
      <c r="C24" s="56"/>
      <c r="D24" s="56"/>
      <c r="E24" s="56"/>
      <c r="F24" s="56"/>
      <c r="G24" s="56"/>
      <c r="H24" s="56"/>
      <c r="I24" s="3"/>
      <c r="J24" s="3"/>
      <c r="K24" s="3"/>
      <c r="L24" s="3"/>
      <c r="M24" s="3"/>
      <c r="N24" s="3"/>
      <c r="O24" s="3"/>
      <c r="P24" s="3"/>
      <c r="S24" s="21"/>
    </row>
    <row r="25" spans="1:16" ht="12.75" customHeight="1">
      <c r="A25" s="65" t="s">
        <v>6</v>
      </c>
      <c r="B25" s="56"/>
      <c r="C25" s="56"/>
      <c r="D25" s="56"/>
      <c r="E25" s="56"/>
      <c r="F25" s="56"/>
      <c r="G25" s="56"/>
      <c r="H25" s="56"/>
      <c r="I25" s="6"/>
      <c r="J25" s="6"/>
      <c r="K25" s="6"/>
      <c r="L25" s="6"/>
      <c r="M25" s="6"/>
      <c r="N25" s="6"/>
      <c r="O25" s="6"/>
      <c r="P25" s="6"/>
    </row>
    <row r="26" spans="1:16" ht="12.75" customHeight="1">
      <c r="A26" s="55" t="s">
        <v>15</v>
      </c>
      <c r="B26" s="56"/>
      <c r="C26" s="56"/>
      <c r="D26" s="56"/>
      <c r="E26" s="56"/>
      <c r="F26" s="56"/>
      <c r="G26" s="56"/>
      <c r="H26" s="56"/>
      <c r="I26" s="3"/>
      <c r="J26" s="3"/>
      <c r="K26" s="3"/>
      <c r="L26" s="3"/>
      <c r="M26" s="3"/>
      <c r="N26" s="3"/>
      <c r="O26" s="3"/>
      <c r="P26" s="3"/>
    </row>
    <row r="27" spans="1:16" ht="12.75" customHeight="1">
      <c r="A27" s="55" t="s">
        <v>17</v>
      </c>
      <c r="B27" s="56"/>
      <c r="C27" s="56"/>
      <c r="D27" s="56"/>
      <c r="E27" s="56"/>
      <c r="F27" s="56"/>
      <c r="G27" s="56"/>
      <c r="H27" s="56"/>
      <c r="I27" s="3"/>
      <c r="J27" s="3"/>
      <c r="K27" s="3"/>
      <c r="L27" s="3"/>
      <c r="M27" s="3"/>
      <c r="N27" s="3"/>
      <c r="O27" s="3"/>
      <c r="P27" s="3"/>
    </row>
    <row r="28" spans="1:16" ht="25.5" customHeight="1">
      <c r="A28" s="55" t="s">
        <v>26</v>
      </c>
      <c r="B28" s="56"/>
      <c r="C28" s="56"/>
      <c r="D28" s="56"/>
      <c r="E28" s="56"/>
      <c r="F28" s="56"/>
      <c r="G28" s="56"/>
      <c r="H28" s="56"/>
      <c r="I28" s="3"/>
      <c r="J28" s="3"/>
      <c r="K28" s="3"/>
      <c r="L28" s="3"/>
      <c r="M28" s="3"/>
      <c r="N28" s="3"/>
      <c r="O28" s="3"/>
      <c r="P28" s="3"/>
    </row>
    <row r="29" spans="1:16" ht="12.75" customHeight="1">
      <c r="A29" s="56" t="s">
        <v>21</v>
      </c>
      <c r="B29" s="56"/>
      <c r="C29" s="56"/>
      <c r="D29" s="56"/>
      <c r="E29" s="56"/>
      <c r="F29" s="56"/>
      <c r="G29" s="56"/>
      <c r="H29" s="56"/>
      <c r="I29" s="19"/>
      <c r="J29" s="19"/>
      <c r="K29" s="19"/>
      <c r="L29" s="19"/>
      <c r="M29" s="19"/>
      <c r="N29" s="19"/>
      <c r="O29" s="19"/>
      <c r="P29" s="19"/>
    </row>
    <row r="30" spans="1:16" ht="25.5" customHeight="1">
      <c r="A30" s="60" t="s">
        <v>25</v>
      </c>
      <c r="B30" s="56"/>
      <c r="C30" s="56"/>
      <c r="D30" s="56"/>
      <c r="E30" s="56"/>
      <c r="F30" s="56"/>
      <c r="G30" s="56"/>
      <c r="H30" s="56"/>
      <c r="I30" s="19"/>
      <c r="J30" s="19"/>
      <c r="K30" s="19"/>
      <c r="L30" s="19"/>
      <c r="M30" s="19"/>
      <c r="N30" s="19"/>
      <c r="O30" s="19"/>
      <c r="P30" s="19"/>
    </row>
    <row r="31" spans="1:16" ht="12.75" customHeight="1">
      <c r="A31" s="63" t="s">
        <v>5</v>
      </c>
      <c r="B31" s="56"/>
      <c r="C31" s="56"/>
      <c r="D31" s="56"/>
      <c r="E31" s="56"/>
      <c r="F31" s="56"/>
      <c r="G31" s="56"/>
      <c r="H31" s="56"/>
      <c r="I31" s="5"/>
      <c r="J31" s="5"/>
      <c r="K31" s="5"/>
      <c r="L31" s="5"/>
      <c r="M31" s="5"/>
      <c r="N31" s="5"/>
      <c r="O31" s="5"/>
      <c r="P31" s="5"/>
    </row>
    <row r="32" spans="1:16" ht="25.5" customHeight="1">
      <c r="A32" s="60" t="s">
        <v>23</v>
      </c>
      <c r="B32" s="56"/>
      <c r="C32" s="56"/>
      <c r="D32" s="56"/>
      <c r="E32" s="56"/>
      <c r="F32" s="56"/>
      <c r="G32" s="56"/>
      <c r="H32" s="56"/>
      <c r="I32" s="19"/>
      <c r="J32" s="19"/>
      <c r="K32" s="19"/>
      <c r="L32" s="19"/>
      <c r="M32" s="19"/>
      <c r="N32" s="19"/>
      <c r="O32" s="19"/>
      <c r="P32" s="19"/>
    </row>
    <row r="33" spans="1:8" ht="12.75" customHeight="1">
      <c r="A33" s="64" t="s">
        <v>24</v>
      </c>
      <c r="B33" s="64"/>
      <c r="C33" s="64"/>
      <c r="D33" s="64"/>
      <c r="E33" s="64"/>
      <c r="F33" s="64"/>
      <c r="G33" s="64"/>
      <c r="H33" s="64"/>
    </row>
    <row r="34" spans="1:8" ht="16.5">
      <c r="A34" s="62"/>
      <c r="B34" s="62"/>
      <c r="C34" s="62"/>
      <c r="D34" s="62"/>
      <c r="E34" s="62"/>
      <c r="F34" s="62"/>
      <c r="G34" s="62"/>
      <c r="H34" s="62"/>
    </row>
  </sheetData>
  <sheetProtection/>
  <mergeCells count="22">
    <mergeCell ref="A14:H14"/>
    <mergeCell ref="A15:H15"/>
    <mergeCell ref="A20:H20"/>
    <mergeCell ref="A21:H21"/>
    <mergeCell ref="A26:H26"/>
    <mergeCell ref="A25:H25"/>
    <mergeCell ref="A1:AB1"/>
    <mergeCell ref="A29:H29"/>
    <mergeCell ref="A34:H34"/>
    <mergeCell ref="A30:H30"/>
    <mergeCell ref="A31:H31"/>
    <mergeCell ref="A32:H32"/>
    <mergeCell ref="A33:H33"/>
    <mergeCell ref="A19:H19"/>
    <mergeCell ref="A22:H22"/>
    <mergeCell ref="A23:H23"/>
    <mergeCell ref="A28:H28"/>
    <mergeCell ref="A16:H16"/>
    <mergeCell ref="A17:H17"/>
    <mergeCell ref="A18:H18"/>
    <mergeCell ref="A24:H24"/>
    <mergeCell ref="A27:H27"/>
  </mergeCells>
  <printOptions/>
  <pageMargins left="0.37" right="0.19" top="1" bottom="1" header="0.5" footer="0.5"/>
  <pageSetup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Megret, Dominique CTR (RITA)</dc:creator>
  <cp:keywords/>
  <dc:description/>
  <cp:lastModifiedBy>dominique.megret</cp:lastModifiedBy>
  <cp:lastPrinted>2008-09-26T13:54:01Z</cp:lastPrinted>
  <dcterms:created xsi:type="dcterms:W3CDTF">1980-01-01T04:00:00Z</dcterms:created>
  <dcterms:modified xsi:type="dcterms:W3CDTF">2011-10-04T19:30:29Z</dcterms:modified>
  <cp:category/>
  <cp:version/>
  <cp:contentType/>
  <cp:contentStatus/>
</cp:coreProperties>
</file>