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SheetTabs="0" xWindow="0" yWindow="120" windowWidth="15300" windowHeight="7635" firstSheet="1" activeTab="0"/>
  </bookViews>
  <sheets>
    <sheet name="Agreement" sheetId="1" r:id="rId1"/>
    <sheet name="Main" sheetId="2" r:id="rId2"/>
    <sheet name="Guarantee" sheetId="3" r:id="rId3"/>
    <sheet name="Revenue" sheetId="4" r:id="rId4"/>
    <sheet name="Summary" sheetId="5" r:id="rId5"/>
    <sheet name="Values" sheetId="6" r:id="rId6"/>
    <sheet name="Calculations" sheetId="7" r:id="rId7"/>
    <sheet name="Instructions" sheetId="8" r:id="rId8"/>
  </sheets>
  <definedNames>
    <definedName name="IntendedUses" localSheetId="6">'Calculations'!#REF!</definedName>
    <definedName name="IntendedUses">'Values'!$A$1:$A$20</definedName>
    <definedName name="OLE_LINK1" localSheetId="7">'Instructions'!$B$26</definedName>
    <definedName name="_xlnm.Print_Area" localSheetId="6">'Calculations'!$A$1:$B$17</definedName>
    <definedName name="_xlnm.Print_Area" localSheetId="2">'Guarantee'!$A$2:$Q$7</definedName>
    <definedName name="_xlnm.Print_Area" localSheetId="3">'Revenue'!$A$2:$H$7</definedName>
    <definedName name="_xlnm.Print_Area" localSheetId="5">'Values'!#REF!</definedName>
    <definedName name="_xlnm.Print_Titles" localSheetId="2">'Guarantee'!$2:$4</definedName>
    <definedName name="_xlnm.Print_Titles" localSheetId="3">'Revenue'!$2:$4</definedName>
  </definedNames>
  <calcPr fullCalcOnLoad="1"/>
</workbook>
</file>

<file path=xl/sharedStrings.xml><?xml version="1.0" encoding="utf-8"?>
<sst xmlns="http://schemas.openxmlformats.org/spreadsheetml/2006/main" count="181" uniqueCount="131">
  <si>
    <r>
      <t>Definition of a “farm”</t>
    </r>
    <r>
      <rPr>
        <sz val="10"/>
        <rFont val="Arial"/>
        <family val="2"/>
      </rPr>
      <t>:  (as defined in the 2008 Farm Bill)  The term “farm” means, the sum of all acreage in all counties that is planted or intended to be planted for harvest by the eligible producer.  In the case of aquaculture, the term “farm” means all fish being produced in all counties that are intended to be harvested for sale by the eligible producer.  In the case of honey, the term “farm” means all bees and beehives in all counties that are intended to be harvested for a honey crop by the eligible producer.</t>
    </r>
  </si>
  <si>
    <r>
      <t>Opening the Calculator</t>
    </r>
    <r>
      <rPr>
        <sz val="10"/>
        <rFont val="Arial"/>
        <family val="2"/>
      </rPr>
      <t>:  This calculator was developed using Microsoft Office Excel 2003 and may not be fully functional using other versions.  When users click to open the calculator, they will receive a Security Warning pop-up box.  Users must choose to “Enable Macros” to allow the calculator to work. Also, the disclaimer provided in the calculator worksheet requires agreement before a user may proceed.   Click on the “I Agree” button to be able to start the process.  Next, click on the “Record Crop Information” button.</t>
    </r>
  </si>
  <si>
    <r>
      <t>Entries</t>
    </r>
    <r>
      <rPr>
        <sz val="10"/>
        <rFont val="Arial"/>
        <family val="2"/>
      </rPr>
      <t>:  As information is entered, the use of the TAB key will move the cursor to the next cell to the right.  The function to go back to previous worksheets is designated as a BLUE arrow button.  The function to move forward in the worksheets is designated by a GREEN arrow button.  These buttons are located in the top portion of the worksheet.  Users may also navigate to different areas of the worksheet from the Summary Page by clicking on the button with their desired worksheet title.
If a crop has more than one intended use such as corn for grain and corn for silage, enter on two separate lines.  If a crop has different shares, the acreage should be totaled and entered on separate lines, by share.  For example:  a producer owned and cash rented (100% share) on three farms with corn for grain acreage, totaling 100 acres.  The same producer rents 50 acres of corn for grain on two other farms on a one third/two thirds share basis.  This producer would enter his corn for grain on separate lines.</t>
    </r>
  </si>
  <si>
    <r>
      <t>Users who have a crop that is not insurable and not eligible for the Non-Insured Crop Disaster Assistance Program (NAP):</t>
    </r>
    <r>
      <rPr>
        <sz val="10"/>
        <rFont val="Arial"/>
        <family val="2"/>
      </rPr>
      <t xml:space="preserve">  At this time, this crop would not be used to calculate a SURE guarantee but would be used to calculate Farm Revenue.  In this case, a user would enter data in the SURE Guarantee worksheet in the following columns </t>
    </r>
    <r>
      <rPr>
        <b/>
        <sz val="10"/>
        <rFont val="Arial"/>
        <family val="2"/>
      </rPr>
      <t>only</t>
    </r>
    <r>
      <rPr>
        <sz val="10"/>
        <rFont val="Arial"/>
        <family val="2"/>
      </rPr>
      <t>:  Crop, Crop Type (not required), Intended Use, Producer Share, and Insured Acres column.  The user would also enter data into the following columns in the SURE Revenue worksheet:  Actual Yield and National Average Market Price (the other entries will carry-over from the SURE Guarantee worksheet).  This crop data will not be included in the “SURE Guarantee” or the “Expected Revenue” calculations, but will be included in the “Farm Revenue” total.</t>
    </r>
  </si>
  <si>
    <r>
      <t>Users who are multi-county producers and a have a crop that is insurable in one county and a NAP crop in the other</t>
    </r>
    <r>
      <rPr>
        <b/>
        <sz val="10"/>
        <rFont val="Arial"/>
        <family val="2"/>
      </rPr>
      <t>:</t>
    </r>
    <r>
      <rPr>
        <sz val="10"/>
        <rFont val="Arial"/>
        <family val="2"/>
      </rPr>
      <t xml:space="preserve">  The same crop would have to be entered on two separate lines to designate NAP on one line and Insured on another. </t>
    </r>
  </si>
  <si>
    <r>
      <t>Safeguards</t>
    </r>
    <r>
      <rPr>
        <sz val="10"/>
        <rFont val="Arial"/>
        <family val="2"/>
      </rPr>
      <t>:  Entries that conflict with the intent of the calculator will cause affected cells to be highlighted in “red.”  An example of this condition would be if entries are made in both the “Insured” and “NAP” cells in the same row.  When cells are highlighted in “gold”, the user has made an entry which requires completion of the highlighted cells.    Use the “delete” key or back space key to remove unwanted entries.  Entries that “black” out other cells in the row are intended to help the user from making incorrect or duplicative entries.  NOTE - it is possible to make an entry in the blacked out cells, but a safeguard is built in to exclude the entry from the calculator equations.</t>
    </r>
  </si>
  <si>
    <r>
      <t>Printing Instructions</t>
    </r>
    <r>
      <rPr>
        <sz val="10"/>
        <rFont val="Arial"/>
        <family val="2"/>
      </rPr>
      <t>:  Select the print option of choice from the Summary page.</t>
    </r>
  </si>
  <si>
    <r>
      <t>Crop</t>
    </r>
    <r>
      <rPr>
        <sz val="10"/>
        <rFont val="Arial"/>
        <family val="2"/>
      </rPr>
      <t xml:space="preserve">:  Enter crop name.  </t>
    </r>
  </si>
  <si>
    <r>
      <t>Crop Type</t>
    </r>
    <r>
      <rPr>
        <sz val="10"/>
        <rFont val="Arial"/>
        <family val="2"/>
      </rPr>
      <t>:  Enter the crop type (if known, but not required).  Some examples:  “Hard Red Spring” for wheat; “Yellow” for corn; “Spring” for barley, etc.</t>
    </r>
  </si>
  <si>
    <r>
      <t>Intended Use</t>
    </r>
    <r>
      <rPr>
        <sz val="10"/>
        <rFont val="Arial"/>
        <family val="2"/>
      </rPr>
      <t>:  Click on the “drop down” box to select the intended use of the crop.  NOTE - intended use of “foraging” in the drop down box also includes the broader uses of hay and silage, for example.  If the intended use is not listed in the drop down box, leave blank.</t>
    </r>
  </si>
  <si>
    <r>
      <t>Producer Share</t>
    </r>
    <r>
      <rPr>
        <sz val="10"/>
        <rFont val="Arial"/>
        <family val="2"/>
      </rPr>
      <t>:  Enter producer’s share of the crop.  If a crop has more than one share – enter on a separate line.  (For example:  One farm is cash rented 100% and another farm is share rented.  Each total of the applicable crop acreage would be entered on a separate line to calculate correctly.)  Ensure that the share does not exceed 100%.</t>
    </r>
  </si>
  <si>
    <r>
      <t>Insured Acres</t>
    </r>
    <r>
      <rPr>
        <sz val="10"/>
        <rFont val="Arial"/>
        <family val="2"/>
      </rPr>
      <t>:  Enter insured crop acreage for the crop, type and use.</t>
    </r>
  </si>
  <si>
    <r>
      <t>NAP Acres</t>
    </r>
    <r>
      <rPr>
        <sz val="10"/>
        <rFont val="Arial"/>
        <family val="2"/>
      </rPr>
      <t>: Enter NAP acreage for the crop, type and use.  Honey should be entered as the number of colonies instead of acres and only in the “NAP Acres” cell.</t>
    </r>
  </si>
  <si>
    <r>
      <t>Crop Insurance Coverage</t>
    </r>
    <r>
      <rPr>
        <sz val="10"/>
        <rFont val="Arial"/>
        <family val="2"/>
      </rPr>
      <t>:  Applicable to insured acres only.  Enter the coverage level for the crop, type and use.  The coverage level for insured crops can range from 50% (as in CAT) - 85% of yield.  This information is available in the crop summary of coverage or from producer’s crop insurance agent.</t>
    </r>
  </si>
  <si>
    <r>
      <t>Crop Insurance Price Level</t>
    </r>
    <r>
      <rPr>
        <sz val="10"/>
        <rFont val="Arial"/>
        <family val="2"/>
      </rPr>
      <t>:  Applicable to insured crop acres only.  Enter the price election percentage selected by the producer for the crop, type and use.  For example, the price level will be at 100% for most buy-up insurance (CAT is 55%).  Again, this information is available from the crop summary of coverage or from producer’s crop insurance agent.</t>
    </r>
  </si>
  <si>
    <r>
      <t>NAP Coverage and Price Levels</t>
    </r>
    <r>
      <rPr>
        <sz val="10"/>
        <rFont val="Arial"/>
        <family val="2"/>
      </rPr>
      <t>:  No entries.</t>
    </r>
  </si>
  <si>
    <r>
      <t>Yield Data - APH</t>
    </r>
    <r>
      <rPr>
        <sz val="10"/>
        <rFont val="Arial"/>
        <family val="2"/>
      </rPr>
      <t>: Enter the Actual Production History (APH) Yield for the crop (if not known, enter an estimate) for the “farm” (as defined at the beginning of these instructions).  NOTE – irrigated and non-irrigated yields need to be blended into one entry, since Counter-Cyclical (CC) yields are already blended.   Be sure to use the correct unit of measure.  For example, use bushels for wheat for grain; use tons for alfalfa hay; use pounds for honey, etc.</t>
    </r>
  </si>
  <si>
    <r>
      <t>Yield Data Counter Cyclical (CC)</t>
    </r>
    <r>
      <rPr>
        <sz val="10"/>
        <rFont val="Arial"/>
        <family val="2"/>
      </rPr>
      <t>:  Enter the blended CC Yield for the crop for the “farm” (as defined above), if applicable.   NOTE</t>
    </r>
    <r>
      <rPr>
        <i/>
        <sz val="10"/>
        <rFont val="Arial"/>
        <family val="2"/>
      </rPr>
      <t xml:space="preserve"> </t>
    </r>
    <r>
      <rPr>
        <sz val="10"/>
        <rFont val="Arial"/>
        <family val="2"/>
      </rPr>
      <t>– irrigated and non-irrigated yields need to be blended into one entry, since each farm’s CC yields are already blended.</t>
    </r>
  </si>
  <si>
    <r>
      <t>Price/Rate</t>
    </r>
    <r>
      <rPr>
        <sz val="10"/>
        <rFont val="Arial"/>
        <family val="2"/>
      </rPr>
      <t>: For insured crops, enter 100% of the RMA price election for the crop, type and use.  For NAP crops, enter 100% of the NAP price for the crop, type and use.  Price should correlate with the unit of measure, i.e. bushels should correlate with price per bushel or as with honey, pounds should correlate with price per pound.</t>
    </r>
  </si>
  <si>
    <r>
      <t>Program Guarantee</t>
    </r>
    <r>
      <rPr>
        <sz val="10"/>
        <rFont val="Arial"/>
        <family val="2"/>
      </rPr>
      <t>:  Calculated (</t>
    </r>
    <r>
      <rPr>
        <u val="single"/>
        <sz val="10"/>
        <rFont val="Arial"/>
        <family val="2"/>
      </rPr>
      <t>Insured Crops</t>
    </r>
    <r>
      <rPr>
        <sz val="10"/>
        <rFont val="Arial"/>
        <family val="2"/>
      </rPr>
      <t xml:space="preserve"> are calculated by Share x Insured Acres x Coverage Level x Price Level x [higher of APH or CC] Yield x Price/Rate x 115%.  </t>
    </r>
    <r>
      <rPr>
        <u val="single"/>
        <sz val="10"/>
        <rFont val="Arial"/>
        <family val="2"/>
      </rPr>
      <t>NAP Crops</t>
    </r>
    <r>
      <rPr>
        <sz val="10"/>
        <rFont val="Arial"/>
        <family val="2"/>
      </rPr>
      <t xml:space="preserve"> are calculated by Share x NAP Acres x [higher of NAP APH or CC] Yield x 50% x Price/Rate x 120%).</t>
    </r>
  </si>
  <si>
    <r>
      <t>Expected Revenue</t>
    </r>
    <r>
      <rPr>
        <sz val="10"/>
        <rFont val="Arial"/>
        <family val="2"/>
      </rPr>
      <t>:  Calculated (</t>
    </r>
    <r>
      <rPr>
        <u val="single"/>
        <sz val="10"/>
        <rFont val="Arial"/>
        <family val="2"/>
      </rPr>
      <t>Insured Crops</t>
    </r>
    <r>
      <rPr>
        <sz val="10"/>
        <rFont val="Arial"/>
        <family val="2"/>
      </rPr>
      <t xml:space="preserve"> are calculated by Share x Insured Acres x [higher of APH or CC] Yield x Price/Rate.  </t>
    </r>
    <r>
      <rPr>
        <u val="single"/>
        <sz val="10"/>
        <rFont val="Arial"/>
        <family val="2"/>
      </rPr>
      <t>NAP Crops</t>
    </r>
    <r>
      <rPr>
        <sz val="10"/>
        <rFont val="Arial"/>
        <family val="2"/>
      </rPr>
      <t xml:space="preserve"> are calculated by Share x NAP Acres x [higher of NAP APH or CC] Yield x Price/Rate.)</t>
    </r>
  </si>
  <si>
    <r>
      <t>Crop</t>
    </r>
    <r>
      <rPr>
        <sz val="10"/>
        <rFont val="Arial"/>
        <family val="2"/>
      </rPr>
      <t>:  Entry is brought forward from the SURE Guarantee Screen.</t>
    </r>
  </si>
  <si>
    <r>
      <t>Crop Type</t>
    </r>
    <r>
      <rPr>
        <sz val="10"/>
        <rFont val="Arial"/>
        <family val="2"/>
      </rPr>
      <t>:  Entry is brought forward from the SURE Guarantee Screen.</t>
    </r>
  </si>
  <si>
    <r>
      <t>Intended Use</t>
    </r>
    <r>
      <rPr>
        <sz val="10"/>
        <rFont val="Arial"/>
        <family val="2"/>
      </rPr>
      <t>:  Entry is brought forward from the SURE Guarantee Screen.</t>
    </r>
  </si>
  <si>
    <r>
      <t>Producer Share</t>
    </r>
    <r>
      <rPr>
        <sz val="10"/>
        <rFont val="Arial"/>
        <family val="2"/>
      </rPr>
      <t>: Entry is brought forward from the SURE Guarantee Screen.</t>
    </r>
  </si>
  <si>
    <r>
      <t>Acres</t>
    </r>
    <r>
      <rPr>
        <sz val="10"/>
        <rFont val="Arial"/>
        <family val="2"/>
      </rPr>
      <t>:  Entry is brought forward from the SURE Guarantee Screen.</t>
    </r>
  </si>
  <si>
    <r>
      <t>Actual Yield</t>
    </r>
    <r>
      <rPr>
        <sz val="10"/>
        <rFont val="Arial"/>
        <family val="2"/>
      </rPr>
      <t>:  Enter an actual harvested yield per acre for the crop, type and use (if not known, use an estimate).</t>
    </r>
  </si>
  <si>
    <r>
      <t>National Average Market Price</t>
    </r>
    <r>
      <rPr>
        <sz val="10"/>
        <rFont val="Arial"/>
        <family val="2"/>
      </rPr>
      <t xml:space="preserve">: Enter the </t>
    </r>
    <r>
      <rPr>
        <u val="single"/>
        <sz val="10"/>
        <rFont val="Arial"/>
        <family val="2"/>
      </rPr>
      <t>estimated</t>
    </r>
    <r>
      <rPr>
        <sz val="10"/>
        <rFont val="Arial"/>
        <family val="2"/>
      </rPr>
      <t xml:space="preserve"> 12-month average market price for the crop, type and use.  If not yet available or unable to estimate, use the Price/Rate entry from the SURE Guarantee screen for the crop, type and use for the purposes of this calculator.</t>
    </r>
  </si>
  <si>
    <r>
      <t>Estimated Crop Value</t>
    </r>
    <r>
      <rPr>
        <sz val="10"/>
        <rFont val="Arial"/>
        <family val="2"/>
      </rPr>
      <t>:  Calculated (This value is the sum of all entries from the Farm Revenue screen “Estimated Crop Value” column.  This is calculated by Share x acres [from SURE Guarantee screen] x estimated actual yield x estimated National Average Market price).</t>
    </r>
  </si>
  <si>
    <r>
      <t>Supplemental Revenue Assistance Guarantee</t>
    </r>
    <r>
      <rPr>
        <sz val="10"/>
        <rFont val="Arial"/>
        <family val="2"/>
      </rPr>
      <t>:  Calculated (This entry is the lesser of the two entries above)</t>
    </r>
  </si>
  <si>
    <r>
      <t>Estimated Crop Value</t>
    </r>
    <r>
      <rPr>
        <b/>
        <u val="single"/>
        <sz val="10"/>
        <rFont val="Arial"/>
        <family val="2"/>
      </rPr>
      <t>:</t>
    </r>
    <r>
      <rPr>
        <sz val="10"/>
        <rFont val="Arial"/>
        <family val="2"/>
      </rPr>
      <t xml:space="preserve">  Calculated (Accumulated total of the estimated crop level values for insured and NAP crops)</t>
    </r>
  </si>
  <si>
    <r>
      <t>Total</t>
    </r>
    <r>
      <rPr>
        <u val="single"/>
        <sz val="10"/>
        <rFont val="Arial"/>
        <family val="2"/>
      </rPr>
      <t xml:space="preserve"> DCP Direct Payments</t>
    </r>
    <r>
      <rPr>
        <sz val="10"/>
        <rFont val="Arial"/>
        <family val="2"/>
      </rPr>
      <t xml:space="preserve">:  Manual entry of the estimated or actual </t>
    </r>
    <r>
      <rPr>
        <b/>
        <sz val="10"/>
        <rFont val="Arial"/>
        <family val="2"/>
      </rPr>
      <t>total DCP Direct payments</t>
    </r>
    <r>
      <rPr>
        <sz val="10"/>
        <rFont val="Arial"/>
        <family val="2"/>
      </rPr>
      <t xml:space="preserve"> for all crops on the “farm” (as defined at the beginning of these instructions) as one entry.  The calculator will compute 15% of this entry for use in the summary addition on this page.</t>
    </r>
  </si>
  <si>
    <r>
      <t>Total</t>
    </r>
    <r>
      <rPr>
        <u val="single"/>
        <sz val="10"/>
        <rFont val="Arial"/>
        <family val="2"/>
      </rPr>
      <t xml:space="preserve"> DCP Counter-Cyclical (CC) Payments</t>
    </r>
    <r>
      <rPr>
        <sz val="10"/>
        <rFont val="Arial"/>
        <family val="2"/>
      </rPr>
      <t xml:space="preserve">: Manual entry of the estimated </t>
    </r>
    <r>
      <rPr>
        <b/>
        <sz val="10"/>
        <rFont val="Arial"/>
        <family val="2"/>
      </rPr>
      <t xml:space="preserve">total CC payments </t>
    </r>
    <r>
      <rPr>
        <sz val="10"/>
        <rFont val="Arial"/>
        <family val="2"/>
      </rPr>
      <t>for all crops for the “farm”.  For most crops this will be zero for 2008.</t>
    </r>
  </si>
  <si>
    <r>
      <t xml:space="preserve">Total </t>
    </r>
    <r>
      <rPr>
        <u val="single"/>
        <sz val="10"/>
        <rFont val="Arial"/>
        <family val="2"/>
      </rPr>
      <t>DCP ACRE Payments</t>
    </r>
    <r>
      <rPr>
        <sz val="10"/>
        <rFont val="Arial"/>
        <family val="2"/>
      </rPr>
      <t xml:space="preserve">:  Manual entry of the </t>
    </r>
    <r>
      <rPr>
        <b/>
        <sz val="10"/>
        <rFont val="Arial"/>
        <family val="2"/>
      </rPr>
      <t>total DCP ACRE payments</t>
    </r>
    <r>
      <rPr>
        <sz val="10"/>
        <rFont val="Arial"/>
        <family val="2"/>
      </rPr>
      <t xml:space="preserve"> for all crops for the “farm.”  (This is “0” for 2008)</t>
    </r>
  </si>
  <si>
    <r>
      <t>Total</t>
    </r>
    <r>
      <rPr>
        <u val="single"/>
        <sz val="10"/>
        <rFont val="Arial"/>
        <family val="2"/>
      </rPr>
      <t xml:space="preserve"> Market Gains Received through Price Support Loans</t>
    </r>
    <r>
      <rPr>
        <sz val="10"/>
        <rFont val="Arial"/>
        <family val="2"/>
      </rPr>
      <t>:  Manual entry of the total estimated or actual Market Gains for all crops for the “farm”.</t>
    </r>
  </si>
  <si>
    <r>
      <t>Total</t>
    </r>
    <r>
      <rPr>
        <u val="single"/>
        <sz val="10"/>
        <rFont val="Arial"/>
        <family val="2"/>
      </rPr>
      <t xml:space="preserve"> Crop Insurance Indemnities Received</t>
    </r>
    <r>
      <rPr>
        <sz val="10"/>
        <rFont val="Arial"/>
        <family val="2"/>
      </rPr>
      <t xml:space="preserve">:  Manual entry of the </t>
    </r>
    <r>
      <rPr>
        <b/>
        <sz val="10"/>
        <rFont val="Arial"/>
        <family val="2"/>
      </rPr>
      <t xml:space="preserve">total crop insurance indemnities </t>
    </r>
    <r>
      <rPr>
        <sz val="10"/>
        <rFont val="Arial"/>
        <family val="2"/>
      </rPr>
      <t>for all crops for the “farm”.   This can be an estimate if completed prior to receipt of the indemnity.</t>
    </r>
  </si>
  <si>
    <r>
      <t>Total</t>
    </r>
    <r>
      <rPr>
        <u val="single"/>
        <sz val="10"/>
        <rFont val="Arial"/>
        <family val="2"/>
      </rPr>
      <t xml:space="preserve"> NAP Payments:</t>
    </r>
    <r>
      <rPr>
        <sz val="10"/>
        <rFont val="Arial"/>
        <family val="2"/>
      </rPr>
      <t xml:space="preserve"> Manual entry of the estimated or actual </t>
    </r>
    <r>
      <rPr>
        <b/>
        <sz val="10"/>
        <rFont val="Arial"/>
        <family val="2"/>
      </rPr>
      <t xml:space="preserve">total NAP payments </t>
    </r>
    <r>
      <rPr>
        <sz val="10"/>
        <rFont val="Arial"/>
        <family val="2"/>
      </rPr>
      <t>for all crops for the “farm”.</t>
    </r>
  </si>
  <si>
    <r>
      <t>Other Disaster Benefits Received</t>
    </r>
    <r>
      <rPr>
        <sz val="10"/>
        <rFont val="Arial"/>
        <family val="2"/>
      </rPr>
      <t xml:space="preserve">:  Enter the </t>
    </r>
    <r>
      <rPr>
        <b/>
        <sz val="10"/>
        <rFont val="Arial"/>
        <family val="2"/>
      </rPr>
      <t>total</t>
    </r>
    <r>
      <rPr>
        <sz val="10"/>
        <rFont val="Arial"/>
        <family val="2"/>
      </rPr>
      <t xml:space="preserve"> of any “other disaster” program benefits received as a lump sum entry.</t>
    </r>
  </si>
  <si>
    <r>
      <t>Total Farm Revenue</t>
    </r>
    <r>
      <rPr>
        <sz val="10"/>
        <rFont val="Arial"/>
        <family val="2"/>
      </rPr>
      <t xml:space="preserve">:  Calculated (Accumulated total of crop values.)  Plus:  </t>
    </r>
    <r>
      <rPr>
        <b/>
        <sz val="10"/>
        <rFont val="Arial"/>
        <family val="2"/>
      </rPr>
      <t>15%</t>
    </r>
    <r>
      <rPr>
        <sz val="10"/>
        <rFont val="Arial"/>
        <family val="2"/>
      </rPr>
      <t xml:space="preserve"> of DCP total direct payments, 100% of DCP Counter-Cyclical payments, 100% of DCP ACRE payments, 100% of the market gains, 100% of the Loan Deficiency Payments (LDP), total of all crop insurance indemnities, total of all NAP payments and total of all other disaster benefits received.</t>
    </r>
  </si>
  <si>
    <r>
      <t>ESTIMATED</t>
    </r>
    <r>
      <rPr>
        <b/>
        <sz val="10"/>
        <rFont val="Arial"/>
        <family val="2"/>
      </rPr>
      <t xml:space="preserve"> </t>
    </r>
    <r>
      <rPr>
        <b/>
        <u val="single"/>
        <sz val="10"/>
        <rFont val="Arial"/>
        <family val="2"/>
      </rPr>
      <t>Calculated SURE Payment</t>
    </r>
    <r>
      <rPr>
        <b/>
        <sz val="10"/>
        <rFont val="Arial"/>
        <family val="2"/>
      </rPr>
      <t>:</t>
    </r>
    <r>
      <rPr>
        <sz val="10"/>
        <rFont val="Arial"/>
        <family val="2"/>
      </rPr>
      <t xml:space="preserve">  60% of the difference between the SURE Guarantee (3</t>
    </r>
    <r>
      <rPr>
        <vertAlign val="superscript"/>
        <sz val="10"/>
        <rFont val="Arial"/>
        <family val="2"/>
      </rPr>
      <t>rd</t>
    </r>
    <r>
      <rPr>
        <sz val="10"/>
        <rFont val="Arial"/>
        <family val="2"/>
      </rPr>
      <t xml:space="preserve"> entry from the top of the Summary Page) and the Total Farm Revenue (second entry from the bottom of the Summary Page).</t>
    </r>
  </si>
  <si>
    <t xml:space="preserve">●  </t>
  </si>
  <si>
    <r>
      <t>Program Guarantee</t>
    </r>
    <r>
      <rPr>
        <sz val="10"/>
        <rFont val="Arial"/>
        <family val="2"/>
      </rPr>
      <t>:  Calculated (This value is the sum of the program guarantee entries for insured and NAP crops)</t>
    </r>
  </si>
  <si>
    <r>
      <t>Expected Revenue</t>
    </r>
    <r>
      <rPr>
        <sz val="10"/>
        <rFont val="Arial"/>
        <family val="2"/>
      </rPr>
      <t xml:space="preserve">:  Calculated (This value is the sum of the expected revenue entries for insured and NAP crops </t>
    </r>
    <r>
      <rPr>
        <u val="single"/>
        <sz val="10"/>
        <rFont val="Arial"/>
        <family val="2"/>
      </rPr>
      <t>times 90%</t>
    </r>
    <r>
      <rPr>
        <sz val="10"/>
        <rFont val="Arial"/>
        <family val="2"/>
      </rPr>
      <t>. This value represents the maximum SURE Guarantee, which is referred to as the CAP.</t>
    </r>
  </si>
  <si>
    <t>Crop</t>
  </si>
  <si>
    <t>Price Level</t>
  </si>
  <si>
    <t>APH</t>
  </si>
  <si>
    <t>CC</t>
  </si>
  <si>
    <t>Acres</t>
  </si>
  <si>
    <t>Insured</t>
  </si>
  <si>
    <t>NAP</t>
  </si>
  <si>
    <t>Yield Data</t>
  </si>
  <si>
    <t>Coverage</t>
  </si>
  <si>
    <t>SURE Guarantee</t>
  </si>
  <si>
    <t>Farm Revenue</t>
  </si>
  <si>
    <t>Expected Revenue</t>
  </si>
  <si>
    <t>Estimated Crop Value</t>
  </si>
  <si>
    <t>Producer Share</t>
  </si>
  <si>
    <t>SURE Summary</t>
  </si>
  <si>
    <t>Price/Rate</t>
  </si>
  <si>
    <r>
      <t xml:space="preserve">Acres
</t>
    </r>
    <r>
      <rPr>
        <b/>
        <sz val="10"/>
        <color indexed="10"/>
        <rFont val="Arial"/>
        <family val="2"/>
      </rPr>
      <t>(only enter one)</t>
    </r>
  </si>
  <si>
    <t>Program Guarantee</t>
  </si>
  <si>
    <t>Supplemental Revenue Assistance Guarantee</t>
  </si>
  <si>
    <t>Actual Yield</t>
  </si>
  <si>
    <t>Supplemental Revenue Assistance Program</t>
  </si>
  <si>
    <t>(SURE)</t>
  </si>
  <si>
    <t>Estimated Payment Calculator</t>
  </si>
  <si>
    <t>version 1.0</t>
  </si>
  <si>
    <t>Crop Type</t>
  </si>
  <si>
    <t>Grain</t>
  </si>
  <si>
    <t>Fresh</t>
  </si>
  <si>
    <t>Processed</t>
  </si>
  <si>
    <t>Silage</t>
  </si>
  <si>
    <t>Intended
Use</t>
  </si>
  <si>
    <t>Program Guarantee Information</t>
  </si>
  <si>
    <t>Farm Revenue Information</t>
  </si>
  <si>
    <t>Total Farm Revenue</t>
  </si>
  <si>
    <r>
      <t>Estimated</t>
    </r>
    <r>
      <rPr>
        <b/>
        <sz val="14"/>
        <color indexed="9"/>
        <rFont val="Arial"/>
        <family val="2"/>
      </rPr>
      <t xml:space="preserve"> Calculated SURE Payment</t>
    </r>
  </si>
  <si>
    <t>Estimated Calculated Payment</t>
  </si>
  <si>
    <t>Dry Edible</t>
  </si>
  <si>
    <t>Edible</t>
  </si>
  <si>
    <t>Foraging</t>
  </si>
  <si>
    <t>Greens</t>
  </si>
  <si>
    <t>Green Peanuts</t>
  </si>
  <si>
    <t>Juice</t>
  </si>
  <si>
    <t>Leaf Tips</t>
  </si>
  <si>
    <t>Leaves</t>
  </si>
  <si>
    <t>Molasses</t>
  </si>
  <si>
    <t>Nut Peanuts</t>
  </si>
  <si>
    <t>Oil</t>
  </si>
  <si>
    <t>Seed</t>
  </si>
  <si>
    <t>Sets</t>
  </si>
  <si>
    <t>Print Options</t>
  </si>
  <si>
    <t>National Average Market Price</t>
  </si>
  <si>
    <r>
      <t>Total</t>
    </r>
    <r>
      <rPr>
        <sz val="10"/>
        <color indexed="9"/>
        <rFont val="Arial"/>
        <family val="2"/>
      </rPr>
      <t xml:space="preserve"> DCP Direct Payments</t>
    </r>
  </si>
  <si>
    <r>
      <t>Total</t>
    </r>
    <r>
      <rPr>
        <sz val="10"/>
        <color indexed="9"/>
        <rFont val="Arial"/>
        <family val="2"/>
      </rPr>
      <t xml:space="preserve"> DCP Counter-Cyclical Payments</t>
    </r>
  </si>
  <si>
    <r>
      <t>Total</t>
    </r>
    <r>
      <rPr>
        <sz val="10"/>
        <color indexed="9"/>
        <rFont val="Arial"/>
        <family val="2"/>
      </rPr>
      <t xml:space="preserve"> DCP ACRE Payments</t>
    </r>
  </si>
  <si>
    <r>
      <t>Total</t>
    </r>
    <r>
      <rPr>
        <sz val="10"/>
        <color indexed="9"/>
        <rFont val="Arial"/>
        <family val="2"/>
      </rPr>
      <t xml:space="preserve"> Market Gains Received through Price Support Loans</t>
    </r>
  </si>
  <si>
    <r>
      <t>Total</t>
    </r>
    <r>
      <rPr>
        <sz val="10"/>
        <color indexed="9"/>
        <rFont val="Arial"/>
        <family val="2"/>
      </rPr>
      <t xml:space="preserve"> Loan Deficiency Payments</t>
    </r>
  </si>
  <si>
    <r>
      <t>Total</t>
    </r>
    <r>
      <rPr>
        <sz val="10"/>
        <color indexed="9"/>
        <rFont val="Arial"/>
        <family val="2"/>
      </rPr>
      <t xml:space="preserve"> NAP Payments</t>
    </r>
  </si>
  <si>
    <r>
      <t>Total</t>
    </r>
    <r>
      <rPr>
        <sz val="10"/>
        <color indexed="9"/>
        <rFont val="Arial"/>
        <family val="2"/>
      </rPr>
      <t xml:space="preserve"> Crop Insurance Indemnities</t>
    </r>
  </si>
  <si>
    <t>Other Disaster Benefits</t>
  </si>
  <si>
    <t>This software is intended for educational use.  It was developed solely to provide information to producers with regard to the guarantee and revenue calculations for Supplemental Revenue Assistance (SURE) payments.</t>
  </si>
  <si>
    <r>
      <t xml:space="preserve">By clicking the </t>
    </r>
    <r>
      <rPr>
        <b/>
        <sz val="12"/>
        <color indexed="13"/>
        <rFont val="Arial"/>
        <family val="2"/>
      </rPr>
      <t>"I Agree"</t>
    </r>
    <r>
      <rPr>
        <sz val="12"/>
        <color indexed="9"/>
        <rFont val="Arial"/>
        <family val="2"/>
      </rPr>
      <t xml:space="preserve"> button below, I acknowledge that projected outcomes generated by this calculator are for informational purposes, are not forecasts of future outcomes, and do not guarantee any future outcome or result.</t>
    </r>
  </si>
  <si>
    <t>Navigation Options</t>
  </si>
  <si>
    <t>Help Options</t>
  </si>
  <si>
    <t>Summary Level Program Guarantee</t>
  </si>
  <si>
    <t>Accumulated total for the crop level program guarantee for insured and NAP crops.</t>
  </si>
  <si>
    <t>Summary Level Expected Revenue</t>
  </si>
  <si>
    <t>Accumulated total for the estimated crop value for insured and NAP crops.</t>
  </si>
  <si>
    <t>Summary Level Estimated Crop Value</t>
  </si>
  <si>
    <t>The estimated crop value is determined by multiplying producer share times acres times yield times national average market price.</t>
  </si>
  <si>
    <t>Accumulated total for summary level estimated crop value plus 15% of the DCP direct payments, 100% of the DCP counter-cyclical payments, 100% of the ACRE payments, 100% of the market gains and LDP payments, 100% of crop insurance indemnities and NAP payments, and any other disaster benefits received for the same loss.</t>
  </si>
  <si>
    <r>
      <t xml:space="preserve">Crop Insurance Data
</t>
    </r>
    <r>
      <rPr>
        <b/>
        <sz val="10"/>
        <color indexed="10"/>
        <rFont val="Arial"/>
        <family val="2"/>
      </rPr>
      <t>(only enter if insured)</t>
    </r>
  </si>
  <si>
    <t>Disclaimer:  The projected outcomes generated by this calculator are for informational purposes, are not forecasts of future outcomes, and do not guarantee any future outcome or result.</t>
  </si>
  <si>
    <t>Table Honey</t>
  </si>
  <si>
    <t>Non-Table Honey</t>
  </si>
  <si>
    <r>
      <t xml:space="preserve">Program Guarantee
</t>
    </r>
    <r>
      <rPr>
        <b/>
        <sz val="9"/>
        <color indexed="10"/>
        <rFont val="Arial"/>
        <family val="2"/>
      </rPr>
      <t>(from Guarantee Worksheet)</t>
    </r>
  </si>
  <si>
    <r>
      <t xml:space="preserve">Expected Revenue
</t>
    </r>
    <r>
      <rPr>
        <b/>
        <sz val="9"/>
        <color indexed="10"/>
        <rFont val="Arial"/>
        <family val="2"/>
      </rPr>
      <t>(from Guarantee Worksheet)</t>
    </r>
  </si>
  <si>
    <t>The program guarantee for insured crops is determined by multiplying producer share times insured acres times coverage level percentage times price level percentage times higher of the APH or the counter-cyclical payment yield times crop price times 115%.
The program guarantee for NAP crops is determined by multiplying producer share times NAP acres times higher of NAP APH or the counter-cyclical payment yield times 50% times NAP rate times 120%.</t>
  </si>
  <si>
    <t>The expected revenue for insured crops is determined by multiplying producer share times insured acres times higher of the APH or the counter-cyclical payment yield times crop price.
The expected revenue for NAP crops is determined by multiplying producer share times NAP acres times higher of NAP APH or the counter-cyclical payment yield times NAP rate.</t>
  </si>
  <si>
    <r>
      <t xml:space="preserve">Estimated Crop Value
</t>
    </r>
    <r>
      <rPr>
        <b/>
        <sz val="9"/>
        <color indexed="10"/>
        <rFont val="Arial"/>
        <family val="2"/>
      </rPr>
      <t>(from Revenue Worksheet)</t>
    </r>
  </si>
  <si>
    <t>Accumulated total for the crop level expected revenue for insured and NAP crops times 90%.  This value represents the maximum SRE guarantee, which is referred to as the CAP.</t>
  </si>
  <si>
    <t>Lesser of the summary level program guarantee or the summary level expected revenue.</t>
  </si>
  <si>
    <t>ESTIMATED Calculated SURE Payment</t>
  </si>
  <si>
    <t>The estimated calculated SURE payment is detrmined by subtacting the supplemental revenue assistance guarantee minus the total farm revenue.  The result is multiplied by 60%.</t>
  </si>
  <si>
    <t>SURE Calculator Instructions</t>
  </si>
  <si>
    <t>&lt;&lt;&lt;&lt;&lt;BEFORE YOU START, READ THE DEFINITION OF A FARM&gt;&gt;&gt;&gt;&gt;</t>
  </si>
  <si>
    <t>ENTRIES FOR THE “SURE GUARANTEE” SCREEN:</t>
  </si>
  <si>
    <t>ENTRIES FOR THE FARM REVENUE SCREEN:</t>
  </si>
  <si>
    <t>ENTRIES FOR SURE SUMMARY SCREEN:</t>
  </si>
  <si>
    <r>
      <t>Purpose:</t>
    </r>
    <r>
      <rPr>
        <sz val="10"/>
        <rFont val="Arial"/>
        <family val="2"/>
      </rPr>
      <t xml:space="preserve">  This calculator is being provided as a tool to help with calculations for the Supplemental Revenue Assistance Payments (SURE), it is not the approved software to compute and provide actual payment information. Users will be able to calculate their estimated SURE Guarantee, estimated Expected Revenue, estimated Farm Revenue and estimated SURE payment.  
NOTE – this calculator is designed to compute standard yield-based commodities and does not adjust for Prevented (PP), Unharvested (UH), or similar adjustments.  Likewise, most revenue and value-loss policies will not contain yield and price information necessary for this calculator.  Actual FSA payment software is in the developmental stage and will be released to County FSA Offices after formulation, testing and approval.  You can use this calculator to obtain an approximate SURE payment based on the data that is entered.  The result will only be as good as your estimates and entries.</t>
    </r>
  </si>
</sst>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000_);_(&quot;$&quot;* \(#,##0.000\);_(&quot;$&quot;* &quot;-&quot;??_);_(@_)"/>
    <numFmt numFmtId="165" formatCode="_(&quot;$&quot;* #,##0.0000_);_(&quot;$&quot;* \(#,##0.0000\);_(&quot;$&quot;* &quot;-&quot;??_);_(@_)"/>
    <numFmt numFmtId="166" formatCode="0.0"/>
    <numFmt numFmtId="167" formatCode="_(&quot;$&quot;* #,##0.0_);_(&quot;$&quot;* \(#,##0.0\);_(&quot;$&quot;* &quot;-&quot;??_);_(@_)"/>
    <numFmt numFmtId="168" formatCode="_(&quot;$&quot;* #,##0_);_(&quot;$&quot;* \(#,##0\);_(&quot;$&quot;* &quot;-&quot;??_);_(@_)"/>
    <numFmt numFmtId="169" formatCode="[$-409]dddd\,\ mmmm\ dd\,\ yyyy"/>
    <numFmt numFmtId="170" formatCode="[$-409]mmmm\ d\,\ yyyy;@"/>
    <numFmt numFmtId="171" formatCode="&quot;$&quot;#,##0"/>
    <numFmt numFmtId="172" formatCode="&quot;$&quot;#,##0.00"/>
    <numFmt numFmtId="173" formatCode="[$-409]h:mm:ss\ AM/PM"/>
    <numFmt numFmtId="174" formatCode="_(* #,##0.0000_);_(* \(#,##0.0000\);_(* &quot;-&quot;????_);_(@_)"/>
    <numFmt numFmtId="175" formatCode="_(&quot;$&quot;* #,##0.0000_);_(&quot;$&quot;* \(#,##0.0000\);_(&quot;$&quot;* &quot;-&quot;????_);_(@_)"/>
    <numFmt numFmtId="176" formatCode="&quot;Yes&quot;;&quot;Yes&quot;;&quot;No&quot;"/>
    <numFmt numFmtId="177" formatCode="&quot;True&quot;;&quot;True&quot;;&quot;False&quot;"/>
    <numFmt numFmtId="178" formatCode="&quot;On&quot;;&quot;On&quot;;&quot;Off&quot;"/>
    <numFmt numFmtId="179" formatCode="[$€-2]\ #,##0.00_);[Red]\([$€-2]\ #,##0.00\)"/>
  </numFmts>
  <fonts count="38">
    <font>
      <sz val="10"/>
      <name val="Arial"/>
      <family val="0"/>
    </font>
    <font>
      <sz val="8"/>
      <name val="Arial"/>
      <family val="2"/>
    </font>
    <font>
      <b/>
      <sz val="10"/>
      <name val="Arial"/>
      <family val="2"/>
    </font>
    <font>
      <sz val="10"/>
      <color indexed="9"/>
      <name val="Arial"/>
      <family val="2"/>
    </font>
    <font>
      <b/>
      <sz val="16"/>
      <color indexed="9"/>
      <name val="Arial"/>
      <family val="2"/>
    </font>
    <font>
      <b/>
      <sz val="10"/>
      <color indexed="9"/>
      <name val="Arial"/>
      <family val="2"/>
    </font>
    <font>
      <b/>
      <sz val="10"/>
      <color indexed="10"/>
      <name val="Arial"/>
      <family val="2"/>
    </font>
    <font>
      <b/>
      <sz val="14"/>
      <name val="Arial"/>
      <family val="2"/>
    </font>
    <font>
      <b/>
      <sz val="14"/>
      <color indexed="9"/>
      <name val="Arial"/>
      <family val="2"/>
    </font>
    <font>
      <b/>
      <u val="single"/>
      <sz val="14"/>
      <color indexed="9"/>
      <name val="Arial"/>
      <family val="2"/>
    </font>
    <font>
      <sz val="10"/>
      <color indexed="8"/>
      <name val="Arial"/>
      <family val="2"/>
    </font>
    <font>
      <sz val="8"/>
      <color indexed="9"/>
      <name val="Arial"/>
      <family val="2"/>
    </font>
    <font>
      <b/>
      <sz val="10"/>
      <color indexed="8"/>
      <name val="Arial"/>
      <family val="2"/>
    </font>
    <font>
      <sz val="12"/>
      <color indexed="9"/>
      <name val="Arial"/>
      <family val="2"/>
    </font>
    <font>
      <b/>
      <sz val="12"/>
      <color indexed="13"/>
      <name val="Arial"/>
      <family val="2"/>
    </font>
    <font>
      <u val="single"/>
      <sz val="10"/>
      <color indexed="12"/>
      <name val="Arial"/>
      <family val="2"/>
    </font>
    <font>
      <u val="single"/>
      <sz val="10"/>
      <color indexed="36"/>
      <name val="Arial"/>
      <family val="2"/>
    </font>
    <font>
      <b/>
      <sz val="11"/>
      <color indexed="10"/>
      <name val="Arial"/>
      <family val="2"/>
    </font>
    <font>
      <sz val="11"/>
      <name val="Arial"/>
      <family val="2"/>
    </font>
    <font>
      <sz val="10"/>
      <color indexed="20"/>
      <name val="Arial"/>
      <family val="2"/>
    </font>
    <font>
      <b/>
      <sz val="10"/>
      <color indexed="52"/>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10"/>
      <color indexed="10"/>
      <name val="Arial"/>
      <family val="2"/>
    </font>
    <font>
      <b/>
      <sz val="9"/>
      <color indexed="10"/>
      <name val="Arial"/>
      <family val="2"/>
    </font>
    <font>
      <b/>
      <i/>
      <sz val="10"/>
      <name val="Arial"/>
      <family val="2"/>
    </font>
    <font>
      <b/>
      <u val="single"/>
      <sz val="10"/>
      <name val="Arial"/>
      <family val="2"/>
    </font>
    <font>
      <u val="single"/>
      <sz val="10"/>
      <name val="Arial"/>
      <family val="2"/>
    </font>
    <font>
      <i/>
      <sz val="10"/>
      <name val="Arial"/>
      <family val="2"/>
    </font>
    <font>
      <vertAlign val="superscript"/>
      <sz val="10"/>
      <name val="Arial"/>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7"/>
        <bgColor indexed="64"/>
      </patternFill>
    </fill>
    <fill>
      <patternFill patternType="solid">
        <fgColor indexed="56"/>
        <bgColor indexed="64"/>
      </patternFill>
    </fill>
    <fill>
      <patternFill patternType="solid">
        <fgColor indexed="9"/>
        <bgColor indexed="64"/>
      </patternFill>
    </fill>
  </fills>
  <borders count="5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right style="medium"/>
      <top style="medium"/>
      <bottom style="medium"/>
    </border>
    <border>
      <left style="thin"/>
      <right style="thin"/>
      <top style="thin"/>
      <bottom style="medium"/>
    </border>
    <border>
      <left style="thin"/>
      <right style="thin"/>
      <top>
        <color indexed="63"/>
      </top>
      <bottom style="thin"/>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dotted"/>
    </border>
    <border>
      <left>
        <color indexed="63"/>
      </left>
      <right>
        <color indexed="63"/>
      </right>
      <top style="dotted"/>
      <bottom style="dotted"/>
    </border>
    <border>
      <left>
        <color indexed="63"/>
      </left>
      <right>
        <color indexed="63"/>
      </right>
      <top style="dotted"/>
      <bottom>
        <color indexed="63"/>
      </bottom>
    </border>
    <border>
      <left>
        <color indexed="63"/>
      </left>
      <right>
        <color indexed="63"/>
      </right>
      <top style="thick">
        <color indexed="9"/>
      </top>
      <bottom>
        <color indexed="63"/>
      </bottom>
    </border>
    <border>
      <left style="medium"/>
      <right style="thin"/>
      <top>
        <color indexed="63"/>
      </top>
      <bottom style="thin"/>
    </border>
    <border>
      <left style="medium"/>
      <right style="thin"/>
      <top style="medium"/>
      <bottom style="thin"/>
    </border>
    <border>
      <left style="thin"/>
      <right style="thin"/>
      <top style="medium"/>
      <bottom style="thin"/>
    </border>
    <border>
      <left>
        <color indexed="63"/>
      </left>
      <right>
        <color indexed="63"/>
      </right>
      <top style="medium"/>
      <bottom>
        <color indexed="63"/>
      </bottom>
    </border>
    <border>
      <left>
        <color indexed="63"/>
      </left>
      <right>
        <color indexed="63"/>
      </right>
      <top>
        <color indexed="63"/>
      </top>
      <bottom style="medium"/>
    </border>
    <border>
      <left>
        <color indexed="63"/>
      </left>
      <right>
        <color indexed="63"/>
      </right>
      <top style="medium"/>
      <bottom style="medium"/>
    </border>
    <border>
      <left style="medium">
        <color indexed="9"/>
      </left>
      <right style="thin">
        <color indexed="9"/>
      </right>
      <top style="medium"/>
      <bottom style="medium"/>
    </border>
    <border>
      <left style="thin">
        <color indexed="9"/>
      </left>
      <right style="thin">
        <color indexed="9"/>
      </right>
      <top style="medium"/>
      <bottom style="medium"/>
    </border>
    <border>
      <left>
        <color indexed="63"/>
      </left>
      <right style="thin"/>
      <top style="medium"/>
      <bottom>
        <color indexed="63"/>
      </bottom>
    </border>
    <border>
      <left>
        <color indexed="63"/>
      </left>
      <right style="thin"/>
      <top>
        <color indexed="63"/>
      </top>
      <bottom style="medium"/>
    </border>
    <border>
      <left>
        <color indexed="63"/>
      </left>
      <right>
        <color indexed="63"/>
      </right>
      <top>
        <color indexed="63"/>
      </top>
      <bottom style="thin"/>
    </border>
    <border>
      <left style="medium"/>
      <right style="thin"/>
      <top style="thin"/>
      <bottom style="thin"/>
    </border>
    <border>
      <left style="medium"/>
      <right style="medium"/>
      <top style="medium"/>
      <bottom style="thin"/>
    </border>
    <border>
      <left style="thin"/>
      <right style="thin"/>
      <top style="thin"/>
      <bottom style="thin"/>
    </border>
    <border>
      <left style="medium"/>
      <right style="medium"/>
      <top style="thin"/>
      <bottom style="thin"/>
    </border>
    <border>
      <left>
        <color indexed="63"/>
      </left>
      <right>
        <color indexed="63"/>
      </right>
      <top style="thin"/>
      <bottom style="thin"/>
    </border>
    <border>
      <left>
        <color indexed="63"/>
      </left>
      <right>
        <color indexed="63"/>
      </right>
      <top style="thin"/>
      <bottom>
        <color indexed="63"/>
      </bottom>
    </border>
    <border>
      <left style="medium"/>
      <right style="thin"/>
      <top style="thin"/>
      <bottom style="medium"/>
    </border>
    <border>
      <left style="medium"/>
      <right style="thin"/>
      <top style="medium"/>
      <bottom>
        <color indexed="63"/>
      </bottom>
    </border>
    <border>
      <left style="medium"/>
      <right style="thin"/>
      <top>
        <color indexed="63"/>
      </top>
      <bottom style="medium"/>
    </border>
    <border>
      <left style="medium"/>
      <right>
        <color indexed="63"/>
      </right>
      <top style="medium"/>
      <bottom style="medium"/>
    </border>
    <border>
      <left>
        <color indexed="63"/>
      </left>
      <right style="medium">
        <color indexed="9"/>
      </right>
      <top style="medium"/>
      <bottom style="medium"/>
    </border>
    <border>
      <left style="thin"/>
      <right style="thin"/>
      <top style="medium"/>
      <bottom>
        <color indexed="63"/>
      </bottom>
    </border>
    <border>
      <left style="thin"/>
      <right style="thin"/>
      <top>
        <color indexed="63"/>
      </top>
      <bottom style="medium"/>
    </border>
    <border>
      <left style="thin"/>
      <right style="medium"/>
      <top style="medium"/>
      <bottom style="thin"/>
    </border>
    <border>
      <left style="thin"/>
      <right style="medium"/>
      <top style="thin"/>
      <bottom style="medium"/>
    </border>
    <border>
      <left style="medium"/>
      <right style="medium"/>
      <top style="medium"/>
      <bottom>
        <color indexed="63"/>
      </bottom>
    </border>
    <border>
      <left style="medium"/>
      <right style="medium"/>
      <top>
        <color indexed="63"/>
      </top>
      <bottom style="medium"/>
    </border>
    <border>
      <left>
        <color indexed="63"/>
      </left>
      <right style="medium"/>
      <top style="medium"/>
      <bottom style="medium"/>
    </border>
    <border>
      <left style="thin"/>
      <right style="medium"/>
      <top style="medium"/>
      <bottom>
        <color indexed="63"/>
      </bottom>
    </border>
    <border>
      <left style="thin"/>
      <right style="medium"/>
      <top>
        <color indexed="63"/>
      </top>
      <bottom style="medium"/>
    </border>
    <border>
      <left style="thin"/>
      <right>
        <color indexed="63"/>
      </right>
      <top style="medium"/>
      <bottom>
        <color indexed="63"/>
      </bottom>
    </border>
    <border>
      <left style="thin"/>
      <right>
        <color indexed="63"/>
      </right>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19" fillId="3" borderId="0" applyNumberFormat="0" applyBorder="0" applyAlignment="0" applyProtection="0"/>
    <xf numFmtId="0" fontId="20" fillId="20" borderId="1" applyNumberFormat="0" applyAlignment="0" applyProtection="0"/>
    <xf numFmtId="0" fontId="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1" fillId="0" borderId="0" applyNumberFormat="0" applyFill="0" applyBorder="0" applyAlignment="0" applyProtection="0"/>
    <xf numFmtId="0" fontId="16" fillId="0" borderId="0" applyNumberFormat="0" applyFill="0" applyBorder="0" applyAlignment="0" applyProtection="0"/>
    <xf numFmtId="0" fontId="22" fillId="4" borderId="0" applyNumberFormat="0" applyBorder="0" applyAlignment="0" applyProtection="0"/>
    <xf numFmtId="0" fontId="23" fillId="0" borderId="3" applyNumberFormat="0" applyFill="0" applyAlignment="0" applyProtection="0"/>
    <xf numFmtId="0" fontId="24" fillId="0" borderId="4" applyNumberFormat="0" applyFill="0" applyAlignment="0" applyProtection="0"/>
    <xf numFmtId="0" fontId="25" fillId="0" borderId="5" applyNumberFormat="0" applyFill="0" applyAlignment="0" applyProtection="0"/>
    <xf numFmtId="0" fontId="25" fillId="0" borderId="0" applyNumberFormat="0" applyFill="0" applyBorder="0" applyAlignment="0" applyProtection="0"/>
    <xf numFmtId="0" fontId="15" fillId="0" borderId="0" applyNumberFormat="0" applyFill="0" applyBorder="0" applyAlignment="0" applyProtection="0"/>
    <xf numFmtId="0" fontId="26" fillId="7" borderId="1" applyNumberFormat="0" applyAlignment="0" applyProtection="0"/>
    <xf numFmtId="0" fontId="27" fillId="0" borderId="6" applyNumberFormat="0" applyFill="0" applyAlignment="0" applyProtection="0"/>
    <xf numFmtId="0" fontId="28" fillId="22" borderId="0" applyNumberFormat="0" applyBorder="0" applyAlignment="0" applyProtection="0"/>
    <xf numFmtId="0" fontId="0" fillId="23" borderId="7" applyNumberFormat="0" applyFont="0" applyAlignment="0" applyProtection="0"/>
    <xf numFmtId="0" fontId="29" fillId="20" borderId="8" applyNumberFormat="0" applyAlignment="0" applyProtection="0"/>
    <xf numFmtId="9" fontId="0" fillId="0" borderId="0" applyFont="0" applyFill="0" applyBorder="0" applyAlignment="0" applyProtection="0"/>
    <xf numFmtId="0" fontId="30" fillId="0" borderId="0" applyNumberFormat="0" applyFill="0" applyBorder="0" applyAlignment="0" applyProtection="0"/>
    <xf numFmtId="0" fontId="12" fillId="0" borderId="9" applyNumberFormat="0" applyFill="0" applyAlignment="0" applyProtection="0"/>
    <xf numFmtId="0" fontId="31" fillId="0" borderId="0" applyNumberFormat="0" applyFill="0" applyBorder="0" applyAlignment="0" applyProtection="0"/>
  </cellStyleXfs>
  <cellXfs count="150">
    <xf numFmtId="0" fontId="0" fillId="0" borderId="0" xfId="0" applyAlignment="1">
      <alignment/>
    </xf>
    <xf numFmtId="0" fontId="0" fillId="0" borderId="0" xfId="0" applyAlignment="1">
      <alignment horizontal="center"/>
    </xf>
    <xf numFmtId="168" fontId="5" fillId="24" borderId="10" xfId="0" applyNumberFormat="1" applyFont="1" applyFill="1" applyBorder="1" applyAlignment="1">
      <alignment horizontal="center"/>
    </xf>
    <xf numFmtId="2" fontId="0" fillId="0" borderId="0" xfId="0" applyNumberFormat="1" applyAlignment="1">
      <alignment horizontal="center"/>
    </xf>
    <xf numFmtId="0" fontId="2" fillId="0" borderId="11" xfId="0" applyFont="1" applyBorder="1" applyAlignment="1" applyProtection="1">
      <alignment horizontal="center" vertical="center" wrapText="1"/>
      <protection/>
    </xf>
    <xf numFmtId="0" fontId="0" fillId="0" borderId="0" xfId="0" applyAlignment="1" applyProtection="1">
      <alignment vertical="center"/>
      <protection/>
    </xf>
    <xf numFmtId="0" fontId="0" fillId="0" borderId="0" xfId="0" applyAlignment="1">
      <alignment wrapText="1"/>
    </xf>
    <xf numFmtId="0" fontId="0" fillId="25" borderId="0" xfId="0" applyFill="1" applyAlignment="1">
      <alignment/>
    </xf>
    <xf numFmtId="0" fontId="3" fillId="25" borderId="0" xfId="0" applyFont="1" applyFill="1" applyAlignment="1">
      <alignment/>
    </xf>
    <xf numFmtId="0" fontId="3" fillId="25" borderId="0" xfId="0" applyFont="1" applyFill="1" applyAlignment="1">
      <alignment vertical="center" wrapText="1"/>
    </xf>
    <xf numFmtId="0" fontId="5" fillId="25" borderId="0" xfId="0" applyFont="1" applyFill="1" applyBorder="1" applyAlignment="1">
      <alignment horizontal="right"/>
    </xf>
    <xf numFmtId="170" fontId="5" fillId="25" borderId="0" xfId="0" applyNumberFormat="1" applyFont="1" applyFill="1" applyBorder="1" applyAlignment="1">
      <alignment/>
    </xf>
    <xf numFmtId="0" fontId="4" fillId="25" borderId="0" xfId="0" applyFont="1" applyFill="1" applyAlignment="1">
      <alignment/>
    </xf>
    <xf numFmtId="0" fontId="2" fillId="0" borderId="0" xfId="0" applyFont="1" applyAlignment="1">
      <alignment horizontal="center" wrapText="1"/>
    </xf>
    <xf numFmtId="2" fontId="2" fillId="0" borderId="11" xfId="0" applyNumberFormat="1" applyFont="1" applyBorder="1" applyAlignment="1" applyProtection="1">
      <alignment horizontal="center" vertical="center" wrapText="1"/>
      <protection/>
    </xf>
    <xf numFmtId="166" fontId="0" fillId="22" borderId="12" xfId="0" applyNumberFormat="1" applyFill="1" applyBorder="1" applyAlignment="1" applyProtection="1">
      <alignment horizontal="center" wrapText="1"/>
      <protection locked="0"/>
    </xf>
    <xf numFmtId="9" fontId="0" fillId="22" borderId="12" xfId="59" applyFont="1" applyFill="1" applyBorder="1" applyAlignment="1" applyProtection="1">
      <alignment horizontal="center" wrapText="1"/>
      <protection locked="0"/>
    </xf>
    <xf numFmtId="2" fontId="0" fillId="22" borderId="12" xfId="0" applyNumberFormat="1" applyFill="1" applyBorder="1" applyAlignment="1" applyProtection="1">
      <alignment horizontal="center" wrapText="1"/>
      <protection locked="0"/>
    </xf>
    <xf numFmtId="165" fontId="0" fillId="22" borderId="13" xfId="44" applyNumberFormat="1" applyFont="1" applyFill="1" applyBorder="1" applyAlignment="1" applyProtection="1">
      <alignment horizontal="center" wrapText="1"/>
      <protection locked="0"/>
    </xf>
    <xf numFmtId="171" fontId="0" fillId="0" borderId="0" xfId="0" applyNumberFormat="1" applyAlignment="1">
      <alignment/>
    </xf>
    <xf numFmtId="0" fontId="3" fillId="25" borderId="0" xfId="0" applyFont="1" applyFill="1" applyBorder="1" applyAlignment="1">
      <alignment/>
    </xf>
    <xf numFmtId="171" fontId="3" fillId="25" borderId="0" xfId="0" applyNumberFormat="1" applyFont="1" applyFill="1" applyBorder="1" applyAlignment="1">
      <alignment/>
    </xf>
    <xf numFmtId="0" fontId="0" fillId="25" borderId="0" xfId="0" applyFill="1" applyBorder="1" applyAlignment="1">
      <alignment/>
    </xf>
    <xf numFmtId="0" fontId="3" fillId="25" borderId="0" xfId="0" applyFont="1" applyFill="1" applyAlignment="1">
      <alignment/>
    </xf>
    <xf numFmtId="0" fontId="5" fillId="25" borderId="0" xfId="0" applyFont="1" applyFill="1" applyAlignment="1">
      <alignment/>
    </xf>
    <xf numFmtId="171" fontId="0" fillId="25" borderId="0" xfId="0" applyNumberFormat="1" applyFill="1" applyAlignment="1">
      <alignment/>
    </xf>
    <xf numFmtId="0" fontId="4" fillId="25" borderId="0" xfId="0" applyFont="1" applyFill="1" applyBorder="1" applyAlignment="1">
      <alignment/>
    </xf>
    <xf numFmtId="171" fontId="0" fillId="25" borderId="0" xfId="0" applyNumberFormat="1" applyFill="1" applyBorder="1" applyAlignment="1" applyProtection="1">
      <alignment/>
      <protection/>
    </xf>
    <xf numFmtId="5" fontId="5" fillId="25" borderId="0" xfId="44" applyNumberFormat="1" applyFont="1" applyFill="1" applyAlignment="1">
      <alignment horizontal="right"/>
    </xf>
    <xf numFmtId="10" fontId="0" fillId="22" borderId="14" xfId="59" applyNumberFormat="1" applyFont="1" applyFill="1" applyBorder="1" applyAlignment="1" applyProtection="1">
      <alignment horizontal="center" wrapText="1"/>
      <protection locked="0"/>
    </xf>
    <xf numFmtId="10" fontId="0" fillId="0" borderId="0" xfId="0" applyNumberFormat="1" applyAlignment="1">
      <alignment horizontal="center"/>
    </xf>
    <xf numFmtId="175" fontId="0" fillId="0" borderId="0" xfId="0" applyNumberFormat="1" applyAlignment="1">
      <alignment horizontal="center"/>
    </xf>
    <xf numFmtId="0" fontId="5" fillId="25" borderId="0" xfId="0" applyFont="1" applyFill="1" applyAlignment="1">
      <alignment horizontal="left"/>
    </xf>
    <xf numFmtId="0" fontId="3" fillId="25" borderId="0" xfId="0" applyFont="1" applyFill="1" applyBorder="1" applyAlignment="1">
      <alignment vertical="center" wrapText="1"/>
    </xf>
    <xf numFmtId="0" fontId="3" fillId="25" borderId="15" xfId="0" applyFont="1" applyFill="1" applyBorder="1" applyAlignment="1">
      <alignment/>
    </xf>
    <xf numFmtId="171" fontId="0" fillId="22" borderId="16" xfId="0" applyNumberFormat="1" applyFill="1" applyBorder="1" applyAlignment="1" applyProtection="1">
      <alignment/>
      <protection locked="0"/>
    </xf>
    <xf numFmtId="0" fontId="3" fillId="25" borderId="17" xfId="0" applyFont="1" applyFill="1" applyBorder="1" applyAlignment="1">
      <alignment/>
    </xf>
    <xf numFmtId="171" fontId="0" fillId="22" borderId="17" xfId="0" applyNumberFormat="1" applyFill="1" applyBorder="1" applyAlignment="1" applyProtection="1">
      <alignment/>
      <protection locked="0"/>
    </xf>
    <xf numFmtId="171" fontId="0" fillId="25" borderId="18" xfId="0" applyNumberFormat="1" applyFill="1" applyBorder="1" applyAlignment="1" applyProtection="1">
      <alignment/>
      <protection/>
    </xf>
    <xf numFmtId="0" fontId="0" fillId="22" borderId="19" xfId="0" applyFont="1" applyFill="1" applyBorder="1" applyAlignment="1" applyProtection="1">
      <alignment wrapText="1"/>
      <protection locked="0"/>
    </xf>
    <xf numFmtId="0" fontId="0" fillId="22" borderId="14" xfId="0" applyFont="1" applyFill="1" applyBorder="1" applyAlignment="1" applyProtection="1">
      <alignment wrapText="1"/>
      <protection locked="0"/>
    </xf>
    <xf numFmtId="166" fontId="0" fillId="0" borderId="0" xfId="0" applyNumberFormat="1" applyAlignment="1">
      <alignment horizontal="center"/>
    </xf>
    <xf numFmtId="0" fontId="0" fillId="26" borderId="20" xfId="0" applyFont="1" applyFill="1" applyBorder="1" applyAlignment="1" applyProtection="1">
      <alignment/>
      <protection/>
    </xf>
    <xf numFmtId="0" fontId="0" fillId="26" borderId="21" xfId="0" applyFont="1" applyFill="1" applyBorder="1" applyAlignment="1" applyProtection="1">
      <alignment/>
      <protection/>
    </xf>
    <xf numFmtId="10" fontId="0" fillId="26" borderId="21" xfId="0" applyNumberFormat="1" applyFont="1" applyFill="1" applyBorder="1" applyAlignment="1" applyProtection="1">
      <alignment horizontal="center"/>
      <protection/>
    </xf>
    <xf numFmtId="166" fontId="0" fillId="26" borderId="21" xfId="0" applyNumberFormat="1" applyFont="1" applyFill="1" applyBorder="1" applyAlignment="1" applyProtection="1">
      <alignment horizontal="center"/>
      <protection/>
    </xf>
    <xf numFmtId="171" fontId="2" fillId="26" borderId="22" xfId="0" applyNumberFormat="1" applyFont="1" applyFill="1" applyBorder="1" applyAlignment="1" applyProtection="1">
      <alignment horizontal="center" vertical="center" wrapText="1"/>
      <protection/>
    </xf>
    <xf numFmtId="171" fontId="2" fillId="26" borderId="23" xfId="0" applyNumberFormat="1" applyFont="1" applyFill="1" applyBorder="1" applyAlignment="1" applyProtection="1">
      <alignment horizontal="center" vertical="center" wrapText="1"/>
      <protection/>
    </xf>
    <xf numFmtId="171" fontId="0" fillId="26" borderId="0" xfId="0" applyNumberFormat="1" applyFill="1" applyAlignment="1">
      <alignment horizontal="center"/>
    </xf>
    <xf numFmtId="171" fontId="12" fillId="26" borderId="24" xfId="0" applyNumberFormat="1" applyFont="1" applyFill="1" applyBorder="1" applyAlignment="1" applyProtection="1">
      <alignment horizontal="center"/>
      <protection/>
    </xf>
    <xf numFmtId="42" fontId="5" fillId="25" borderId="25" xfId="0" applyNumberFormat="1" applyFont="1" applyFill="1" applyBorder="1" applyAlignment="1" applyProtection="1">
      <alignment horizontal="center"/>
      <protection/>
    </xf>
    <xf numFmtId="42" fontId="0" fillId="0" borderId="0" xfId="0" applyNumberFormat="1" applyAlignment="1">
      <alignment horizontal="center"/>
    </xf>
    <xf numFmtId="42" fontId="5" fillId="25" borderId="26" xfId="0" applyNumberFormat="1" applyFont="1" applyFill="1" applyBorder="1" applyAlignment="1" applyProtection="1">
      <alignment horizontal="center"/>
      <protection/>
    </xf>
    <xf numFmtId="171" fontId="2" fillId="26" borderId="27" xfId="0" applyNumberFormat="1" applyFont="1" applyFill="1" applyBorder="1" applyAlignment="1" applyProtection="1">
      <alignment horizontal="center" vertical="center" wrapText="1"/>
      <protection/>
    </xf>
    <xf numFmtId="171" fontId="2" fillId="26" borderId="28" xfId="0" applyNumberFormat="1" applyFont="1" applyFill="1" applyBorder="1" applyAlignment="1" applyProtection="1">
      <alignment horizontal="center" vertical="center" wrapText="1"/>
      <protection/>
    </xf>
    <xf numFmtId="171" fontId="0" fillId="26" borderId="29" xfId="44" applyNumberFormat="1" applyFont="1" applyFill="1" applyBorder="1" applyAlignment="1" applyProtection="1">
      <alignment horizontal="center" wrapText="1"/>
      <protection/>
    </xf>
    <xf numFmtId="0" fontId="13" fillId="25" borderId="0" xfId="0" applyFont="1" applyFill="1" applyAlignment="1">
      <alignment vertical="center" wrapText="1"/>
    </xf>
    <xf numFmtId="0" fontId="5" fillId="25" borderId="16" xfId="0" applyFont="1" applyFill="1" applyBorder="1" applyAlignment="1">
      <alignment/>
    </xf>
    <xf numFmtId="0" fontId="5" fillId="25" borderId="0" xfId="0" applyFont="1" applyFill="1" applyAlignment="1">
      <alignment/>
    </xf>
    <xf numFmtId="0" fontId="17" fillId="0" borderId="0" xfId="0" applyFont="1" applyAlignment="1">
      <alignment vertical="top" wrapText="1"/>
    </xf>
    <xf numFmtId="0" fontId="18" fillId="0" borderId="0" xfId="0" applyFont="1" applyAlignment="1">
      <alignment vertical="top" wrapText="1"/>
    </xf>
    <xf numFmtId="0" fontId="18" fillId="0" borderId="23" xfId="0" applyFont="1" applyBorder="1" applyAlignment="1">
      <alignment/>
    </xf>
    <xf numFmtId="0" fontId="17" fillId="0" borderId="0" xfId="0" applyFont="1" applyAlignment="1">
      <alignment wrapText="1"/>
    </xf>
    <xf numFmtId="0" fontId="18" fillId="0" borderId="0" xfId="0" applyFont="1" applyAlignment="1">
      <alignment vertical="top"/>
    </xf>
    <xf numFmtId="0" fontId="18" fillId="0" borderId="0" xfId="0" applyFont="1" applyAlignment="1">
      <alignment horizontal="left" vertical="top" wrapText="1"/>
    </xf>
    <xf numFmtId="42" fontId="0" fillId="4" borderId="19" xfId="44" applyNumberFormat="1" applyFont="1" applyFill="1" applyBorder="1" applyAlignment="1" applyProtection="1">
      <alignment horizontal="center" wrapText="1"/>
      <protection hidden="1"/>
    </xf>
    <xf numFmtId="171" fontId="0" fillId="26" borderId="14" xfId="44" applyNumberFormat="1" applyFont="1" applyFill="1" applyBorder="1" applyAlignment="1" applyProtection="1">
      <alignment horizontal="center" wrapText="1"/>
      <protection hidden="1"/>
    </xf>
    <xf numFmtId="42" fontId="0" fillId="4" borderId="12" xfId="44" applyNumberFormat="1" applyFont="1" applyFill="1" applyBorder="1" applyAlignment="1" applyProtection="1">
      <alignment horizontal="center" wrapText="1"/>
      <protection hidden="1"/>
    </xf>
    <xf numFmtId="171" fontId="3" fillId="25" borderId="15" xfId="0" applyNumberFormat="1" applyFont="1" applyFill="1" applyBorder="1" applyAlignment="1" applyProtection="1">
      <alignment/>
      <protection hidden="1"/>
    </xf>
    <xf numFmtId="171" fontId="3" fillId="25" borderId="17" xfId="0" applyNumberFormat="1" applyFont="1" applyFill="1" applyBorder="1" applyAlignment="1" applyProtection="1">
      <alignment/>
      <protection hidden="1"/>
    </xf>
    <xf numFmtId="171" fontId="3" fillId="25" borderId="0" xfId="0" applyNumberFormat="1" applyFont="1" applyFill="1" applyBorder="1" applyAlignment="1" applyProtection="1">
      <alignment/>
      <protection hidden="1"/>
    </xf>
    <xf numFmtId="171" fontId="3" fillId="25" borderId="18" xfId="0" applyNumberFormat="1" applyFont="1" applyFill="1" applyBorder="1" applyAlignment="1" applyProtection="1">
      <alignment/>
      <protection hidden="1"/>
    </xf>
    <xf numFmtId="171" fontId="5" fillId="25" borderId="0" xfId="0" applyNumberFormat="1" applyFont="1" applyFill="1" applyBorder="1" applyAlignment="1" applyProtection="1">
      <alignment/>
      <protection hidden="1"/>
    </xf>
    <xf numFmtId="171" fontId="3" fillId="25" borderId="0" xfId="0" applyNumberFormat="1" applyFont="1" applyFill="1" applyAlignment="1" applyProtection="1">
      <alignment/>
      <protection hidden="1"/>
    </xf>
    <xf numFmtId="171" fontId="5" fillId="25" borderId="0" xfId="0" applyNumberFormat="1" applyFont="1" applyFill="1" applyBorder="1" applyAlignment="1" applyProtection="1">
      <alignment/>
      <protection hidden="1"/>
    </xf>
    <xf numFmtId="171" fontId="5" fillId="25" borderId="0" xfId="0" applyNumberFormat="1" applyFont="1" applyFill="1" applyAlignment="1" applyProtection="1">
      <alignment/>
      <protection hidden="1"/>
    </xf>
    <xf numFmtId="171" fontId="0" fillId="25" borderId="0" xfId="0" applyNumberFormat="1" applyFill="1" applyAlignment="1" applyProtection="1">
      <alignment/>
      <protection hidden="1"/>
    </xf>
    <xf numFmtId="171" fontId="8" fillId="25" borderId="0" xfId="0" applyNumberFormat="1" applyFont="1" applyFill="1" applyAlignment="1" applyProtection="1">
      <alignment horizontal="right"/>
      <protection hidden="1"/>
    </xf>
    <xf numFmtId="0" fontId="0" fillId="26" borderId="30" xfId="0" applyFont="1" applyFill="1" applyBorder="1" applyAlignment="1" applyProtection="1">
      <alignment/>
      <protection/>
    </xf>
    <xf numFmtId="168" fontId="0" fillId="4" borderId="31" xfId="44" applyNumberFormat="1" applyFont="1" applyFill="1" applyBorder="1" applyAlignment="1" applyProtection="1">
      <alignment horizontal="center"/>
      <protection hidden="1"/>
    </xf>
    <xf numFmtId="0" fontId="0" fillId="26" borderId="32" xfId="0" applyFont="1" applyFill="1" applyBorder="1" applyAlignment="1" applyProtection="1">
      <alignment/>
      <protection/>
    </xf>
    <xf numFmtId="10" fontId="0" fillId="26" borderId="32" xfId="0" applyNumberFormat="1" applyFont="1" applyFill="1" applyBorder="1" applyAlignment="1" applyProtection="1">
      <alignment horizontal="center"/>
      <protection/>
    </xf>
    <xf numFmtId="166" fontId="0" fillId="26" borderId="32" xfId="0" applyNumberFormat="1" applyFont="1" applyFill="1" applyBorder="1" applyAlignment="1" applyProtection="1">
      <alignment horizontal="center"/>
      <protection/>
    </xf>
    <xf numFmtId="0" fontId="0" fillId="0" borderId="29" xfId="0" applyBorder="1" applyAlignment="1">
      <alignment/>
    </xf>
    <xf numFmtId="166" fontId="0" fillId="22" borderId="32" xfId="0" applyNumberFormat="1" applyFill="1" applyBorder="1" applyAlignment="1" applyProtection="1">
      <alignment horizontal="center"/>
      <protection locked="0"/>
    </xf>
    <xf numFmtId="175" fontId="0" fillId="22" borderId="32" xfId="44" applyNumberFormat="1" applyFont="1" applyFill="1" applyBorder="1" applyAlignment="1" applyProtection="1">
      <alignment horizontal="center"/>
      <protection locked="0"/>
    </xf>
    <xf numFmtId="168" fontId="0" fillId="4" borderId="33" xfId="44" applyNumberFormat="1" applyFont="1" applyFill="1" applyBorder="1" applyAlignment="1" applyProtection="1">
      <alignment horizontal="center"/>
      <protection hidden="1"/>
    </xf>
    <xf numFmtId="0" fontId="0" fillId="0" borderId="34" xfId="0" applyBorder="1" applyAlignment="1">
      <alignment/>
    </xf>
    <xf numFmtId="0" fontId="0" fillId="0" borderId="35" xfId="0" applyBorder="1" applyAlignment="1">
      <alignment/>
    </xf>
    <xf numFmtId="166" fontId="0" fillId="22" borderId="21" xfId="0" applyNumberFormat="1" applyFill="1" applyBorder="1" applyAlignment="1" applyProtection="1">
      <alignment horizontal="center"/>
      <protection locked="0"/>
    </xf>
    <xf numFmtId="175" fontId="0" fillId="22" borderId="21" xfId="44" applyNumberFormat="1" applyFont="1" applyFill="1" applyBorder="1" applyAlignment="1" applyProtection="1">
      <alignment horizontal="center"/>
      <protection locked="0"/>
    </xf>
    <xf numFmtId="0" fontId="17" fillId="0" borderId="0" xfId="0" applyFont="1" applyBorder="1" applyAlignment="1">
      <alignment wrapText="1"/>
    </xf>
    <xf numFmtId="0" fontId="18" fillId="0" borderId="0" xfId="0" applyFont="1" applyBorder="1" applyAlignment="1">
      <alignment vertical="top"/>
    </xf>
    <xf numFmtId="0" fontId="18" fillId="0" borderId="0" xfId="0" applyFont="1" applyAlignment="1">
      <alignment vertical="top" wrapText="1"/>
    </xf>
    <xf numFmtId="0" fontId="0" fillId="0" borderId="23" xfId="0" applyBorder="1" applyAlignment="1">
      <alignment/>
    </xf>
    <xf numFmtId="0" fontId="0" fillId="0" borderId="0" xfId="0" applyFont="1" applyAlignment="1">
      <alignment wrapText="1"/>
    </xf>
    <xf numFmtId="0" fontId="1" fillId="0" borderId="0" xfId="0" applyFont="1" applyBorder="1" applyAlignment="1">
      <alignment horizontal="center" vertical="top" wrapText="1"/>
    </xf>
    <xf numFmtId="0" fontId="1" fillId="0" borderId="0" xfId="0" applyFont="1" applyAlignment="1">
      <alignment horizontal="center" vertical="top" wrapText="1"/>
    </xf>
    <xf numFmtId="0" fontId="0" fillId="0" borderId="0" xfId="0" applyFont="1" applyAlignment="1">
      <alignment vertical="top" wrapText="1"/>
    </xf>
    <xf numFmtId="0" fontId="7" fillId="0" borderId="0" xfId="0" applyFont="1" applyAlignment="1">
      <alignment horizontal="center" vertical="top" wrapText="1"/>
    </xf>
    <xf numFmtId="0" fontId="34" fillId="0" borderId="0" xfId="0" applyFont="1" applyAlignment="1">
      <alignment horizontal="left" vertical="top" wrapText="1"/>
    </xf>
    <xf numFmtId="0" fontId="35" fillId="0" borderId="0" xfId="0" applyFont="1" applyBorder="1" applyAlignment="1">
      <alignment vertical="top" wrapText="1"/>
    </xf>
    <xf numFmtId="0" fontId="35" fillId="0" borderId="0" xfId="0" applyFont="1" applyAlignment="1">
      <alignment vertical="top" wrapText="1"/>
    </xf>
    <xf numFmtId="0" fontId="2" fillId="0" borderId="0" xfId="0" applyFont="1" applyAlignment="1">
      <alignment vertical="top" wrapText="1"/>
    </xf>
    <xf numFmtId="0" fontId="34" fillId="0" borderId="0" xfId="0" applyFont="1" applyAlignment="1">
      <alignment vertical="top" wrapText="1"/>
    </xf>
    <xf numFmtId="0" fontId="13" fillId="25" borderId="0" xfId="0" applyFont="1" applyFill="1" applyAlignment="1">
      <alignment horizontal="center" vertical="center" wrapText="1"/>
    </xf>
    <xf numFmtId="0" fontId="5" fillId="25" borderId="0" xfId="0" applyFont="1" applyFill="1" applyAlignment="1">
      <alignment horizontal="left" vertical="center" wrapText="1"/>
    </xf>
    <xf numFmtId="0" fontId="3" fillId="25" borderId="0" xfId="0" applyFont="1" applyFill="1" applyAlignment="1">
      <alignment horizontal="left" vertical="center" wrapText="1"/>
    </xf>
    <xf numFmtId="0" fontId="4" fillId="25" borderId="0" xfId="0" applyFont="1" applyFill="1" applyAlignment="1">
      <alignment horizontal="center"/>
    </xf>
    <xf numFmtId="0" fontId="5" fillId="25" borderId="0" xfId="0" applyFont="1" applyFill="1" applyAlignment="1">
      <alignment horizontal="right"/>
    </xf>
    <xf numFmtId="2" fontId="2" fillId="0" borderId="21" xfId="0" applyNumberFormat="1" applyFont="1" applyBorder="1" applyAlignment="1" applyProtection="1">
      <alignment horizontal="center" vertical="center" wrapText="1"/>
      <protection/>
    </xf>
    <xf numFmtId="0" fontId="2" fillId="0" borderId="21" xfId="0" applyFont="1" applyBorder="1" applyAlignment="1" applyProtection="1">
      <alignment horizontal="center" vertical="center" wrapText="1"/>
      <protection/>
    </xf>
    <xf numFmtId="0" fontId="2" fillId="0" borderId="20" xfId="0" applyFont="1" applyBorder="1" applyAlignment="1" applyProtection="1">
      <alignment horizontal="center" vertical="center" wrapText="1"/>
      <protection/>
    </xf>
    <xf numFmtId="0" fontId="2" fillId="0" borderId="36" xfId="0" applyFont="1" applyBorder="1" applyAlignment="1" applyProtection="1">
      <alignment horizontal="center" vertical="center" wrapText="1"/>
      <protection/>
    </xf>
    <xf numFmtId="0" fontId="0" fillId="0" borderId="23" xfId="0" applyBorder="1" applyAlignment="1" applyProtection="1">
      <alignment horizontal="center" vertical="center"/>
      <protection/>
    </xf>
    <xf numFmtId="42" fontId="2" fillId="0" borderId="37" xfId="0" applyNumberFormat="1" applyFont="1" applyBorder="1" applyAlignment="1" applyProtection="1">
      <alignment horizontal="center" vertical="center" wrapText="1"/>
      <protection/>
    </xf>
    <xf numFmtId="42" fontId="2" fillId="0" borderId="38" xfId="0" applyNumberFormat="1" applyFont="1" applyBorder="1" applyAlignment="1" applyProtection="1">
      <alignment horizontal="center" vertical="center" wrapText="1"/>
      <protection/>
    </xf>
    <xf numFmtId="0" fontId="4" fillId="25" borderId="39" xfId="0" applyFont="1" applyFill="1" applyBorder="1" applyAlignment="1" applyProtection="1">
      <alignment horizontal="center"/>
      <protection/>
    </xf>
    <xf numFmtId="0" fontId="4" fillId="25" borderId="24" xfId="0" applyFont="1" applyFill="1" applyBorder="1" applyAlignment="1" applyProtection="1">
      <alignment horizontal="center"/>
      <protection/>
    </xf>
    <xf numFmtId="0" fontId="4" fillId="25" borderId="40" xfId="0" applyFont="1" applyFill="1" applyBorder="1" applyAlignment="1" applyProtection="1">
      <alignment horizontal="center"/>
      <protection/>
    </xf>
    <xf numFmtId="10" fontId="2" fillId="0" borderId="41" xfId="0" applyNumberFormat="1" applyFont="1" applyBorder="1" applyAlignment="1" applyProtection="1">
      <alignment horizontal="center" vertical="center" wrapText="1"/>
      <protection/>
    </xf>
    <xf numFmtId="10" fontId="2" fillId="0" borderId="42" xfId="0" applyNumberFormat="1" applyFont="1" applyBorder="1" applyAlignment="1" applyProtection="1">
      <alignment horizontal="center" vertical="center" wrapText="1"/>
      <protection/>
    </xf>
    <xf numFmtId="42" fontId="2" fillId="26" borderId="41" xfId="0" applyNumberFormat="1" applyFont="1" applyFill="1" applyBorder="1" applyAlignment="1" applyProtection="1">
      <alignment horizontal="center" vertical="center" wrapText="1"/>
      <protection/>
    </xf>
    <xf numFmtId="42" fontId="2" fillId="26" borderId="42" xfId="0" applyNumberFormat="1" applyFont="1" applyFill="1" applyBorder="1" applyAlignment="1" applyProtection="1">
      <alignment horizontal="center" vertical="center" wrapText="1"/>
      <protection/>
    </xf>
    <xf numFmtId="0" fontId="2" fillId="0" borderId="43" xfId="0" applyFont="1" applyBorder="1" applyAlignment="1" applyProtection="1">
      <alignment horizontal="center" vertical="center" wrapText="1"/>
      <protection/>
    </xf>
    <xf numFmtId="0" fontId="2" fillId="0" borderId="44" xfId="0" applyFont="1" applyBorder="1" applyAlignment="1" applyProtection="1">
      <alignment horizontal="center" vertical="center" wrapText="1"/>
      <protection/>
    </xf>
    <xf numFmtId="0" fontId="2" fillId="0" borderId="41" xfId="0" applyFont="1" applyBorder="1" applyAlignment="1" applyProtection="1">
      <alignment horizontal="center" vertical="center" wrapText="1"/>
      <protection/>
    </xf>
    <xf numFmtId="0" fontId="2" fillId="0" borderId="42" xfId="0" applyFont="1" applyBorder="1" applyAlignment="1" applyProtection="1">
      <alignment horizontal="center" vertical="center" wrapText="1"/>
      <protection/>
    </xf>
    <xf numFmtId="0" fontId="2" fillId="0" borderId="27"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45" xfId="0" applyFont="1" applyBorder="1" applyAlignment="1">
      <alignment horizontal="center" wrapText="1"/>
    </xf>
    <xf numFmtId="0" fontId="2" fillId="0" borderId="46" xfId="0" applyFont="1" applyBorder="1" applyAlignment="1">
      <alignment horizontal="center" wrapText="1"/>
    </xf>
    <xf numFmtId="0" fontId="4" fillId="24" borderId="39" xfId="0" applyFont="1" applyFill="1" applyBorder="1" applyAlignment="1">
      <alignment horizontal="center"/>
    </xf>
    <xf numFmtId="0" fontId="4" fillId="24" borderId="24" xfId="0" applyFont="1" applyFill="1" applyBorder="1" applyAlignment="1">
      <alignment horizontal="center"/>
    </xf>
    <xf numFmtId="0" fontId="4" fillId="24" borderId="47" xfId="0" applyFont="1" applyFill="1" applyBorder="1" applyAlignment="1">
      <alignment horizontal="center"/>
    </xf>
    <xf numFmtId="0" fontId="2" fillId="0" borderId="20" xfId="0" applyFont="1" applyBorder="1" applyAlignment="1">
      <alignment horizontal="center" vertical="center"/>
    </xf>
    <xf numFmtId="0" fontId="2" fillId="0" borderId="36" xfId="0" applyFont="1" applyBorder="1" applyAlignment="1">
      <alignment horizontal="center" vertical="center"/>
    </xf>
    <xf numFmtId="175" fontId="2" fillId="0" borderId="48" xfId="0" applyNumberFormat="1" applyFont="1" applyBorder="1" applyAlignment="1">
      <alignment horizontal="center" vertical="center" wrapText="1"/>
    </xf>
    <xf numFmtId="175" fontId="2" fillId="0" borderId="49" xfId="0" applyNumberFormat="1" applyFont="1" applyBorder="1" applyAlignment="1">
      <alignment horizontal="center" vertical="center" wrapText="1"/>
    </xf>
    <xf numFmtId="10" fontId="2" fillId="0" borderId="41" xfId="0" applyNumberFormat="1" applyFont="1" applyBorder="1" applyAlignment="1">
      <alignment horizontal="center" vertical="center"/>
    </xf>
    <xf numFmtId="10" fontId="2" fillId="0" borderId="42" xfId="0" applyNumberFormat="1" applyFont="1" applyBorder="1" applyAlignment="1">
      <alignment horizontal="center" vertical="center"/>
    </xf>
    <xf numFmtId="166" fontId="2" fillId="0" borderId="50" xfId="0" applyNumberFormat="1" applyFont="1" applyFill="1" applyBorder="1" applyAlignment="1">
      <alignment horizontal="center" vertical="center" wrapText="1"/>
    </xf>
    <xf numFmtId="166" fontId="2" fillId="0" borderId="51" xfId="0" applyNumberFormat="1" applyFont="1" applyFill="1" applyBorder="1" applyAlignment="1">
      <alignment horizontal="center" vertical="center" wrapText="1"/>
    </xf>
    <xf numFmtId="0" fontId="4" fillId="25" borderId="0" xfId="0" applyFont="1" applyFill="1" applyBorder="1" applyAlignment="1">
      <alignment horizontal="center" vertical="center"/>
    </xf>
    <xf numFmtId="0" fontId="11" fillId="25" borderId="0" xfId="0" applyFont="1" applyFill="1" applyAlignment="1">
      <alignment horizontal="left" wrapText="1"/>
    </xf>
    <xf numFmtId="0" fontId="9" fillId="25" borderId="0" xfId="0" applyFont="1" applyFill="1" applyAlignment="1">
      <alignment horizontal="left"/>
    </xf>
    <xf numFmtId="0" fontId="8" fillId="25" borderId="0" xfId="0" applyFont="1" applyFill="1" applyAlignment="1">
      <alignment horizontal="left"/>
    </xf>
    <xf numFmtId="0" fontId="8" fillId="25" borderId="0" xfId="0" applyFont="1" applyFill="1" applyBorder="1" applyAlignment="1">
      <alignment horizontal="left"/>
    </xf>
    <xf numFmtId="0" fontId="34" fillId="0" borderId="0" xfId="0" applyFont="1" applyAlignment="1">
      <alignment horizontal="left" vertical="top" wrapText="1"/>
    </xf>
    <xf numFmtId="0" fontId="33" fillId="0" borderId="0" xfId="0" applyFont="1" applyAlignment="1">
      <alignment horizontal="center"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6">
    <dxf>
      <fill>
        <patternFill>
          <bgColor rgb="FFFF0000"/>
        </patternFill>
      </fill>
    </dxf>
    <dxf>
      <fill>
        <patternFill>
          <bgColor rgb="FFFF0000"/>
        </patternFill>
      </fill>
    </dxf>
    <dxf>
      <font>
        <color auto="1"/>
      </font>
      <fill>
        <patternFill>
          <bgColor rgb="FFFF0000"/>
        </patternFill>
      </fill>
    </dxf>
    <dxf>
      <fill>
        <patternFill>
          <bgColor indexed="8"/>
        </patternFill>
      </fill>
    </dxf>
    <dxf>
      <fill>
        <patternFill>
          <bgColor indexed="13"/>
        </patternFill>
      </fill>
    </dxf>
    <dxf>
      <fill>
        <patternFill>
          <bgColor indexed="13"/>
        </patternFill>
      </fill>
    </dxf>
    <dxf>
      <fill>
        <patternFill>
          <bgColor indexed="13"/>
        </patternFill>
      </fill>
    </dxf>
    <dxf>
      <fill>
        <patternFill>
          <bgColor indexed="10"/>
        </patternFill>
      </fill>
    </dxf>
    <dxf>
      <fill>
        <patternFill>
          <bgColor rgb="FFFF0000"/>
        </patternFill>
      </fill>
    </dxf>
    <dxf>
      <fill>
        <patternFill>
          <bgColor rgb="FFFF0000"/>
        </patternFill>
      </fill>
    </dxf>
    <dxf>
      <font>
        <color auto="1"/>
      </font>
      <fill>
        <patternFill>
          <bgColor rgb="FFFF0000"/>
        </patternFill>
      </fill>
    </dxf>
    <dxf>
      <fill>
        <patternFill>
          <bgColor indexed="8"/>
        </patternFill>
      </fill>
    </dxf>
    <dxf>
      <fill>
        <patternFill>
          <bgColor indexed="13"/>
        </patternFill>
      </fill>
    </dxf>
    <dxf>
      <fill>
        <patternFill>
          <bgColor indexed="13"/>
        </patternFill>
      </fill>
    </dxf>
    <dxf>
      <fill>
        <patternFill>
          <bgColor indexed="13"/>
        </patternFill>
      </fill>
    </dxf>
    <dxf>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hyperlink" Target="#Main!A1" /><Relationship Id="rId3" Type="http://schemas.openxmlformats.org/officeDocument/2006/relationships/hyperlink" Target="#Main!A1" /><Relationship Id="rId4" Type="http://schemas.openxmlformats.org/officeDocument/2006/relationships/image" Target="../media/image4.png" /><Relationship Id="rId5" Type="http://schemas.openxmlformats.org/officeDocument/2006/relationships/hyperlink" Target="#Summary!D12" /><Relationship Id="rId6" Type="http://schemas.openxmlformats.org/officeDocument/2006/relationships/hyperlink" Target="#Summary!D12" /><Relationship Id="rId7" Type="http://schemas.openxmlformats.org/officeDocument/2006/relationships/hyperlink" Target="#Revenue!F5" /><Relationship Id="rId8" Type="http://schemas.openxmlformats.org/officeDocument/2006/relationships/hyperlink" Target="#Revenue!F5"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hyperlink" Target="#Main!A1" /><Relationship Id="rId3" Type="http://schemas.openxmlformats.org/officeDocument/2006/relationships/hyperlink" Target="#Main!A1" /><Relationship Id="rId4" Type="http://schemas.openxmlformats.org/officeDocument/2006/relationships/image" Target="../media/image4.png" /><Relationship Id="rId5" Type="http://schemas.openxmlformats.org/officeDocument/2006/relationships/hyperlink" Target="#Summary!D12" /><Relationship Id="rId6" Type="http://schemas.openxmlformats.org/officeDocument/2006/relationships/hyperlink" Target="#Summary!D12" /><Relationship Id="rId7" Type="http://schemas.openxmlformats.org/officeDocument/2006/relationships/hyperlink" Target="#Guarantee!A5" /><Relationship Id="rId8" Type="http://schemas.openxmlformats.org/officeDocument/2006/relationships/hyperlink" Target="#Guarantee!A5" /></Relationships>
</file>

<file path=xl/drawings/_rels/drawing5.xml.rels><?xml version="1.0" encoding="utf-8" standalone="yes"?><Relationships xmlns="http://schemas.openxmlformats.org/package/2006/relationships"><Relationship Id="rId1" Type="http://schemas.openxmlformats.org/officeDocument/2006/relationships/image" Target="../media/image5.png" /><Relationship Id="rId2"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9525</xdr:rowOff>
    </xdr:from>
    <xdr:to>
      <xdr:col>2</xdr:col>
      <xdr:colOff>323850</xdr:colOff>
      <xdr:row>13</xdr:row>
      <xdr:rowOff>123825</xdr:rowOff>
    </xdr:to>
    <xdr:pic>
      <xdr:nvPicPr>
        <xdr:cNvPr id="1" name="Picture 17" descr="FSA Campaign logos1_Page_07"/>
        <xdr:cNvPicPr preferRelativeResize="1">
          <a:picLocks noChangeAspect="1"/>
        </xdr:cNvPicPr>
      </xdr:nvPicPr>
      <xdr:blipFill>
        <a:blip r:embed="rId1"/>
        <a:stretch>
          <a:fillRect/>
        </a:stretch>
      </xdr:blipFill>
      <xdr:spPr>
        <a:xfrm>
          <a:off x="9525" y="9525"/>
          <a:ext cx="2600325" cy="26003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9525</xdr:rowOff>
    </xdr:from>
    <xdr:to>
      <xdr:col>2</xdr:col>
      <xdr:colOff>323850</xdr:colOff>
      <xdr:row>13</xdr:row>
      <xdr:rowOff>123825</xdr:rowOff>
    </xdr:to>
    <xdr:pic>
      <xdr:nvPicPr>
        <xdr:cNvPr id="1" name="Picture 17" descr="FSA Campaign logos1_Page_07"/>
        <xdr:cNvPicPr preferRelativeResize="1">
          <a:picLocks noChangeAspect="1"/>
        </xdr:cNvPicPr>
      </xdr:nvPicPr>
      <xdr:blipFill>
        <a:blip r:embed="rId1"/>
        <a:stretch>
          <a:fillRect/>
        </a:stretch>
      </xdr:blipFill>
      <xdr:spPr>
        <a:xfrm>
          <a:off x="9525" y="9525"/>
          <a:ext cx="2600325" cy="26003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95250</xdr:colOff>
      <xdr:row>0</xdr:row>
      <xdr:rowOff>28575</xdr:rowOff>
    </xdr:from>
    <xdr:to>
      <xdr:col>0</xdr:col>
      <xdr:colOff>571500</xdr:colOff>
      <xdr:row>0</xdr:row>
      <xdr:rowOff>438150</xdr:rowOff>
    </xdr:to>
    <xdr:pic>
      <xdr:nvPicPr>
        <xdr:cNvPr id="1" name="Picture 8">
          <a:hlinkClick r:id="rId3"/>
        </xdr:cNvPr>
        <xdr:cNvPicPr preferRelativeResize="1">
          <a:picLocks noChangeAspect="1"/>
        </xdr:cNvPicPr>
      </xdr:nvPicPr>
      <xdr:blipFill>
        <a:blip r:embed="rId1"/>
        <a:stretch>
          <a:fillRect/>
        </a:stretch>
      </xdr:blipFill>
      <xdr:spPr>
        <a:xfrm>
          <a:off x="95250" y="28575"/>
          <a:ext cx="476250" cy="409575"/>
        </a:xfrm>
        <a:prstGeom prst="rect">
          <a:avLst/>
        </a:prstGeom>
        <a:noFill/>
        <a:ln w="9525" cmpd="sng">
          <a:noFill/>
        </a:ln>
      </xdr:spPr>
    </xdr:pic>
    <xdr:clientData fPrintsWithSheet="0"/>
  </xdr:twoCellAnchor>
  <xdr:twoCellAnchor editAs="absolute">
    <xdr:from>
      <xdr:col>7</xdr:col>
      <xdr:colOff>466725</xdr:colOff>
      <xdr:row>0</xdr:row>
      <xdr:rowOff>104775</xdr:rowOff>
    </xdr:from>
    <xdr:to>
      <xdr:col>8</xdr:col>
      <xdr:colOff>152400</xdr:colOff>
      <xdr:row>0</xdr:row>
      <xdr:rowOff>409575</xdr:rowOff>
    </xdr:to>
    <xdr:pic>
      <xdr:nvPicPr>
        <xdr:cNvPr id="2" name="Picture 9">
          <a:hlinkClick r:id="rId6"/>
        </xdr:cNvPr>
        <xdr:cNvPicPr preferRelativeResize="1">
          <a:picLocks noChangeAspect="1"/>
        </xdr:cNvPicPr>
      </xdr:nvPicPr>
      <xdr:blipFill>
        <a:blip r:embed="rId4"/>
        <a:stretch>
          <a:fillRect/>
        </a:stretch>
      </xdr:blipFill>
      <xdr:spPr>
        <a:xfrm>
          <a:off x="6724650" y="104775"/>
          <a:ext cx="466725" cy="304800"/>
        </a:xfrm>
        <a:prstGeom prst="rect">
          <a:avLst/>
        </a:prstGeom>
        <a:noFill/>
        <a:ln w="9525" cmpd="sng">
          <a:noFill/>
        </a:ln>
      </xdr:spPr>
    </xdr:pic>
    <xdr:clientData fPrintsWithSheet="0"/>
  </xdr:twoCellAnchor>
  <xdr:twoCellAnchor editAs="absolute">
    <xdr:from>
      <xdr:col>3</xdr:col>
      <xdr:colOff>152400</xdr:colOff>
      <xdr:row>0</xdr:row>
      <xdr:rowOff>104775</xdr:rowOff>
    </xdr:from>
    <xdr:to>
      <xdr:col>3</xdr:col>
      <xdr:colOff>619125</xdr:colOff>
      <xdr:row>0</xdr:row>
      <xdr:rowOff>409575</xdr:rowOff>
    </xdr:to>
    <xdr:pic>
      <xdr:nvPicPr>
        <xdr:cNvPr id="3" name="Picture 9">
          <a:hlinkClick r:id="rId8"/>
        </xdr:cNvPr>
        <xdr:cNvPicPr preferRelativeResize="1">
          <a:picLocks noChangeAspect="1"/>
        </xdr:cNvPicPr>
      </xdr:nvPicPr>
      <xdr:blipFill>
        <a:blip r:embed="rId4"/>
        <a:stretch>
          <a:fillRect/>
        </a:stretch>
      </xdr:blipFill>
      <xdr:spPr>
        <a:xfrm>
          <a:off x="3429000" y="104775"/>
          <a:ext cx="466725" cy="304800"/>
        </a:xfrm>
        <a:prstGeom prst="rect">
          <a:avLst/>
        </a:prstGeom>
        <a:noFill/>
        <a:ln w="9525" cmpd="sng">
          <a:noFill/>
        </a:ln>
      </xdr:spPr>
    </xdr:pic>
    <xdr:clientData fPrint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57150</xdr:colOff>
      <xdr:row>0</xdr:row>
      <xdr:rowOff>0</xdr:rowOff>
    </xdr:from>
    <xdr:to>
      <xdr:col>0</xdr:col>
      <xdr:colOff>533400</xdr:colOff>
      <xdr:row>0</xdr:row>
      <xdr:rowOff>409575</xdr:rowOff>
    </xdr:to>
    <xdr:pic>
      <xdr:nvPicPr>
        <xdr:cNvPr id="1" name="Picture 8">
          <a:hlinkClick r:id="rId3"/>
        </xdr:cNvPr>
        <xdr:cNvPicPr preferRelativeResize="1">
          <a:picLocks noChangeAspect="1"/>
        </xdr:cNvPicPr>
      </xdr:nvPicPr>
      <xdr:blipFill>
        <a:blip r:embed="rId1"/>
        <a:stretch>
          <a:fillRect/>
        </a:stretch>
      </xdr:blipFill>
      <xdr:spPr>
        <a:xfrm>
          <a:off x="57150" y="0"/>
          <a:ext cx="476250" cy="409575"/>
        </a:xfrm>
        <a:prstGeom prst="rect">
          <a:avLst/>
        </a:prstGeom>
        <a:noFill/>
        <a:ln w="9525" cmpd="sng">
          <a:noFill/>
        </a:ln>
      </xdr:spPr>
    </xdr:pic>
    <xdr:clientData fPrintsWithSheet="0"/>
  </xdr:twoCellAnchor>
  <xdr:twoCellAnchor editAs="absolute">
    <xdr:from>
      <xdr:col>5</xdr:col>
      <xdr:colOff>704850</xdr:colOff>
      <xdr:row>0</xdr:row>
      <xdr:rowOff>76200</xdr:rowOff>
    </xdr:from>
    <xdr:to>
      <xdr:col>6</xdr:col>
      <xdr:colOff>190500</xdr:colOff>
      <xdr:row>0</xdr:row>
      <xdr:rowOff>381000</xdr:rowOff>
    </xdr:to>
    <xdr:pic>
      <xdr:nvPicPr>
        <xdr:cNvPr id="2" name="Picture 9">
          <a:hlinkClick r:id="rId6"/>
        </xdr:cNvPr>
        <xdr:cNvPicPr preferRelativeResize="1">
          <a:picLocks noChangeAspect="1"/>
        </xdr:cNvPicPr>
      </xdr:nvPicPr>
      <xdr:blipFill>
        <a:blip r:embed="rId4"/>
        <a:stretch>
          <a:fillRect/>
        </a:stretch>
      </xdr:blipFill>
      <xdr:spPr>
        <a:xfrm>
          <a:off x="6667500" y="76200"/>
          <a:ext cx="466725" cy="304800"/>
        </a:xfrm>
        <a:prstGeom prst="rect">
          <a:avLst/>
        </a:prstGeom>
        <a:noFill/>
        <a:ln w="9525" cmpd="sng">
          <a:noFill/>
        </a:ln>
      </xdr:spPr>
    </xdr:pic>
    <xdr:clientData fPrintsWithSheet="0"/>
  </xdr:twoCellAnchor>
  <xdr:twoCellAnchor editAs="absolute">
    <xdr:from>
      <xdr:col>2</xdr:col>
      <xdr:colOff>485775</xdr:colOff>
      <xdr:row>0</xdr:row>
      <xdr:rowOff>0</xdr:rowOff>
    </xdr:from>
    <xdr:to>
      <xdr:col>2</xdr:col>
      <xdr:colOff>962025</xdr:colOff>
      <xdr:row>0</xdr:row>
      <xdr:rowOff>409575</xdr:rowOff>
    </xdr:to>
    <xdr:pic>
      <xdr:nvPicPr>
        <xdr:cNvPr id="3" name="Picture 8">
          <a:hlinkClick r:id="rId8"/>
        </xdr:cNvPr>
        <xdr:cNvPicPr preferRelativeResize="1">
          <a:picLocks noChangeAspect="1"/>
        </xdr:cNvPicPr>
      </xdr:nvPicPr>
      <xdr:blipFill>
        <a:blip r:embed="rId1"/>
        <a:stretch>
          <a:fillRect/>
        </a:stretch>
      </xdr:blipFill>
      <xdr:spPr>
        <a:xfrm>
          <a:off x="3314700" y="0"/>
          <a:ext cx="476250" cy="409575"/>
        </a:xfrm>
        <a:prstGeom prst="rect">
          <a:avLst/>
        </a:prstGeom>
        <a:noFill/>
        <a:ln w="9525" cmpd="sng">
          <a:noFill/>
        </a:ln>
      </xdr:spPr>
    </xdr:pic>
    <xdr:clientData fPrintsWithSheet="0"/>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4</xdr:col>
      <xdr:colOff>342900</xdr:colOff>
      <xdr:row>15</xdr:row>
      <xdr:rowOff>123825</xdr:rowOff>
    </xdr:from>
    <xdr:to>
      <xdr:col>5</xdr:col>
      <xdr:colOff>552450</xdr:colOff>
      <xdr:row>20</xdr:row>
      <xdr:rowOff>28575</xdr:rowOff>
    </xdr:to>
    <xdr:pic>
      <xdr:nvPicPr>
        <xdr:cNvPr id="1" name="Picture 22"/>
        <xdr:cNvPicPr preferRelativeResize="1">
          <a:picLocks noChangeAspect="1"/>
        </xdr:cNvPicPr>
      </xdr:nvPicPr>
      <xdr:blipFill>
        <a:blip r:embed="rId1"/>
        <a:stretch>
          <a:fillRect/>
        </a:stretch>
      </xdr:blipFill>
      <xdr:spPr>
        <a:xfrm>
          <a:off x="5543550" y="3267075"/>
          <a:ext cx="819150" cy="819150"/>
        </a:xfrm>
        <a:prstGeom prst="rect">
          <a:avLst/>
        </a:prstGeom>
        <a:noFill/>
        <a:ln w="9525" cmpd="sng">
          <a:noFill/>
        </a:ln>
      </xdr:spPr>
    </xdr:pic>
    <xdr:clientData fPrintsWithSheet="0"/>
  </xdr:twoCellAnchor>
  <xdr:twoCellAnchor editAs="oneCell">
    <xdr:from>
      <xdr:col>5</xdr:col>
      <xdr:colOff>847725</xdr:colOff>
      <xdr:row>18</xdr:row>
      <xdr:rowOff>57150</xdr:rowOff>
    </xdr:from>
    <xdr:to>
      <xdr:col>7</xdr:col>
      <xdr:colOff>400050</xdr:colOff>
      <xdr:row>20</xdr:row>
      <xdr:rowOff>76200</xdr:rowOff>
    </xdr:to>
    <xdr:pic>
      <xdr:nvPicPr>
        <xdr:cNvPr id="2" name="CommandButton1"/>
        <xdr:cNvPicPr preferRelativeResize="1">
          <a:picLocks noChangeAspect="1"/>
        </xdr:cNvPicPr>
      </xdr:nvPicPr>
      <xdr:blipFill>
        <a:blip r:embed="rId2"/>
        <a:stretch>
          <a:fillRect/>
        </a:stretch>
      </xdr:blipFill>
      <xdr:spPr>
        <a:xfrm>
          <a:off x="6657975" y="3829050"/>
          <a:ext cx="1457325" cy="3048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drawing" Target="../drawings/drawing5.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Sheet7"/>
  <dimension ref="A1:O41"/>
  <sheetViews>
    <sheetView showGridLines="0" showRowColHeaders="0" tabSelected="1" zoomScalePageLayoutView="0" workbookViewId="0" topLeftCell="A1">
      <selection activeCell="A1" sqref="A1"/>
    </sheetView>
  </sheetViews>
  <sheetFormatPr defaultColWidth="9.140625" defaultRowHeight="12.75"/>
  <cols>
    <col min="1" max="5" width="17.140625" style="0" customWidth="1"/>
    <col min="6" max="6" width="13.7109375" style="0" customWidth="1"/>
    <col min="7" max="7" width="17.140625" style="0" customWidth="1"/>
    <col min="8" max="8" width="20.28125" style="0" customWidth="1"/>
    <col min="9" max="9" width="100.7109375" style="0" customWidth="1"/>
  </cols>
  <sheetData>
    <row r="1" spans="1:9" ht="12.75">
      <c r="A1" s="7"/>
      <c r="B1" s="7"/>
      <c r="C1" s="7"/>
      <c r="D1" s="7"/>
      <c r="E1" s="7"/>
      <c r="F1" s="7"/>
      <c r="G1" s="7"/>
      <c r="H1" s="7"/>
      <c r="I1" s="7"/>
    </row>
    <row r="2" spans="1:9" ht="12.75">
      <c r="A2" s="7"/>
      <c r="B2" s="7"/>
      <c r="C2" s="7"/>
      <c r="D2" s="7"/>
      <c r="E2" s="7"/>
      <c r="F2" s="7"/>
      <c r="G2" s="7"/>
      <c r="H2" s="7"/>
      <c r="I2" s="7"/>
    </row>
    <row r="3" spans="1:9" ht="12.75">
      <c r="A3" s="7"/>
      <c r="B3" s="7"/>
      <c r="C3" s="7"/>
      <c r="D3" s="7"/>
      <c r="E3" s="7"/>
      <c r="F3" s="7"/>
      <c r="G3" s="7"/>
      <c r="H3" s="7"/>
      <c r="I3" s="7"/>
    </row>
    <row r="4" spans="1:9" ht="20.25">
      <c r="A4" s="7"/>
      <c r="B4" s="7"/>
      <c r="C4" s="7"/>
      <c r="D4" s="108" t="s">
        <v>63</v>
      </c>
      <c r="E4" s="108"/>
      <c r="F4" s="108"/>
      <c r="G4" s="108"/>
      <c r="H4" s="108"/>
      <c r="I4" s="7"/>
    </row>
    <row r="5" spans="1:9" ht="12.75">
      <c r="A5" s="7"/>
      <c r="B5" s="7"/>
      <c r="C5" s="7"/>
      <c r="D5" s="7"/>
      <c r="E5" s="7"/>
      <c r="F5" s="7"/>
      <c r="G5" s="7"/>
      <c r="H5" s="7"/>
      <c r="I5" s="7"/>
    </row>
    <row r="6" spans="1:9" ht="20.25">
      <c r="A6" s="7"/>
      <c r="B6" s="7"/>
      <c r="C6" s="7"/>
      <c r="D6" s="108" t="s">
        <v>64</v>
      </c>
      <c r="E6" s="108"/>
      <c r="F6" s="108"/>
      <c r="G6" s="108"/>
      <c r="H6" s="108"/>
      <c r="I6" s="7"/>
    </row>
    <row r="7" spans="1:9" ht="12.75">
      <c r="A7" s="7"/>
      <c r="B7" s="7"/>
      <c r="C7" s="7"/>
      <c r="D7" s="7"/>
      <c r="E7" s="7"/>
      <c r="F7" s="7"/>
      <c r="G7" s="7"/>
      <c r="H7" s="7"/>
      <c r="I7" s="7"/>
    </row>
    <row r="8" spans="1:9" ht="12.75">
      <c r="A8" s="7"/>
      <c r="B8" s="7"/>
      <c r="C8" s="7"/>
      <c r="D8" s="7"/>
      <c r="E8" s="7"/>
      <c r="F8" s="7"/>
      <c r="G8" s="7"/>
      <c r="H8" s="7"/>
      <c r="I8" s="7"/>
    </row>
    <row r="9" spans="1:9" ht="20.25">
      <c r="A9" s="7"/>
      <c r="B9" s="7"/>
      <c r="C9" s="7"/>
      <c r="D9" s="108" t="s">
        <v>65</v>
      </c>
      <c r="E9" s="108"/>
      <c r="F9" s="108"/>
      <c r="G9" s="108"/>
      <c r="H9" s="108"/>
      <c r="I9" s="7"/>
    </row>
    <row r="10" spans="1:9" ht="12.75">
      <c r="A10" s="7"/>
      <c r="B10" s="7"/>
      <c r="C10" s="7"/>
      <c r="D10" s="7"/>
      <c r="E10" s="7"/>
      <c r="F10" s="7"/>
      <c r="G10" s="7"/>
      <c r="H10" s="7"/>
      <c r="I10" s="7"/>
    </row>
    <row r="11" spans="1:9" ht="12.75">
      <c r="A11" s="7"/>
      <c r="B11" s="7"/>
      <c r="C11" s="7"/>
      <c r="D11" s="7"/>
      <c r="E11" s="7"/>
      <c r="F11" s="7"/>
      <c r="G11" s="8"/>
      <c r="H11" s="7"/>
      <c r="I11" s="7"/>
    </row>
    <row r="12" spans="1:9" ht="12.75">
      <c r="A12" s="7"/>
      <c r="B12" s="7"/>
      <c r="C12" s="7"/>
      <c r="D12" s="105" t="s">
        <v>101</v>
      </c>
      <c r="E12" s="105"/>
      <c r="F12" s="105"/>
      <c r="G12" s="105"/>
      <c r="H12" s="105"/>
      <c r="I12" s="7"/>
    </row>
    <row r="13" spans="1:15" ht="20.25" customHeight="1">
      <c r="A13" s="7"/>
      <c r="B13" s="7"/>
      <c r="C13" s="12"/>
      <c r="D13" s="105"/>
      <c r="E13" s="105"/>
      <c r="F13" s="105"/>
      <c r="G13" s="105"/>
      <c r="H13" s="105"/>
      <c r="I13" s="56"/>
      <c r="J13" s="56"/>
      <c r="K13" s="56"/>
      <c r="L13" s="56"/>
      <c r="M13" s="56"/>
      <c r="N13" s="56"/>
      <c r="O13" s="56"/>
    </row>
    <row r="14" spans="1:9" ht="12.75">
      <c r="A14" s="7"/>
      <c r="B14" s="7"/>
      <c r="C14" s="7"/>
      <c r="D14" s="105"/>
      <c r="E14" s="105"/>
      <c r="F14" s="105"/>
      <c r="G14" s="105"/>
      <c r="H14" s="105"/>
      <c r="I14" s="7"/>
    </row>
    <row r="15" spans="1:9" ht="12.75">
      <c r="A15" s="7"/>
      <c r="B15" s="7"/>
      <c r="C15" s="7"/>
      <c r="D15" s="105"/>
      <c r="E15" s="105"/>
      <c r="F15" s="105"/>
      <c r="G15" s="105"/>
      <c r="H15" s="105"/>
      <c r="I15" s="7"/>
    </row>
    <row r="16" spans="1:9" ht="12.75">
      <c r="A16" s="7"/>
      <c r="B16" s="7"/>
      <c r="C16" s="7"/>
      <c r="D16" s="7"/>
      <c r="E16" s="7"/>
      <c r="F16" s="7"/>
      <c r="G16" s="7"/>
      <c r="H16" s="7"/>
      <c r="I16" s="7"/>
    </row>
    <row r="17" spans="1:9" ht="12.75">
      <c r="A17" s="7"/>
      <c r="B17" s="7"/>
      <c r="C17" s="7"/>
      <c r="D17" s="105" t="s">
        <v>102</v>
      </c>
      <c r="E17" s="105"/>
      <c r="F17" s="105"/>
      <c r="G17" s="105"/>
      <c r="H17" s="105"/>
      <c r="I17" s="7"/>
    </row>
    <row r="18" spans="1:9" ht="15" customHeight="1">
      <c r="A18" s="7"/>
      <c r="B18" s="7"/>
      <c r="C18" s="7"/>
      <c r="D18" s="105"/>
      <c r="E18" s="105"/>
      <c r="F18" s="105"/>
      <c r="G18" s="105"/>
      <c r="H18" s="105"/>
      <c r="I18" s="7"/>
    </row>
    <row r="19" spans="1:9" ht="12.75" customHeight="1">
      <c r="A19" s="7"/>
      <c r="B19" s="7"/>
      <c r="C19" s="7"/>
      <c r="D19" s="105"/>
      <c r="E19" s="105"/>
      <c r="F19" s="105"/>
      <c r="G19" s="105"/>
      <c r="H19" s="105"/>
      <c r="I19" s="7"/>
    </row>
    <row r="20" spans="1:9" ht="12.75" customHeight="1">
      <c r="A20" s="7"/>
      <c r="B20" s="7"/>
      <c r="C20" s="7"/>
      <c r="D20" s="105"/>
      <c r="E20" s="105"/>
      <c r="F20" s="105"/>
      <c r="G20" s="105"/>
      <c r="H20" s="105"/>
      <c r="I20" s="7"/>
    </row>
    <row r="21" spans="1:9" ht="12.75" customHeight="1">
      <c r="A21" s="7"/>
      <c r="B21" s="7"/>
      <c r="C21" s="7"/>
      <c r="D21" s="56"/>
      <c r="E21" s="56"/>
      <c r="F21" s="56"/>
      <c r="G21" s="56"/>
      <c r="H21" s="56"/>
      <c r="I21" s="7"/>
    </row>
    <row r="22" spans="1:9" ht="12.75" customHeight="1">
      <c r="A22" s="7"/>
      <c r="B22" s="9"/>
      <c r="C22" s="9"/>
      <c r="D22" s="9"/>
      <c r="E22" s="9"/>
      <c r="F22" s="9"/>
      <c r="G22" s="7"/>
      <c r="H22" s="7"/>
      <c r="I22" s="7"/>
    </row>
    <row r="23" spans="1:9" ht="12.75" customHeight="1">
      <c r="A23" s="106"/>
      <c r="B23" s="107"/>
      <c r="C23" s="107"/>
      <c r="D23" s="107"/>
      <c r="E23" s="107"/>
      <c r="F23" s="107"/>
      <c r="G23" s="7"/>
      <c r="H23" s="7"/>
      <c r="I23" s="7"/>
    </row>
    <row r="24" spans="1:9" ht="12.75">
      <c r="A24" s="107"/>
      <c r="B24" s="107"/>
      <c r="C24" s="107"/>
      <c r="D24" s="107"/>
      <c r="E24" s="107"/>
      <c r="F24" s="107"/>
      <c r="G24" s="7"/>
      <c r="H24" s="7"/>
      <c r="I24" s="7"/>
    </row>
    <row r="25" spans="1:9" ht="12.75">
      <c r="A25" s="107"/>
      <c r="B25" s="107"/>
      <c r="C25" s="107"/>
      <c r="D25" s="107"/>
      <c r="E25" s="107"/>
      <c r="F25" s="107"/>
      <c r="G25" s="7"/>
      <c r="H25" s="7"/>
      <c r="I25" s="7"/>
    </row>
    <row r="26" spans="1:9" ht="12.75">
      <c r="A26" s="10" t="s">
        <v>66</v>
      </c>
      <c r="B26" s="7"/>
      <c r="C26" s="7"/>
      <c r="D26" s="7"/>
      <c r="E26" s="7"/>
      <c r="F26" s="7"/>
      <c r="G26" s="7"/>
      <c r="H26" s="7"/>
      <c r="I26" s="7"/>
    </row>
    <row r="27" spans="1:9" ht="12.75">
      <c r="A27" s="11">
        <v>39672</v>
      </c>
      <c r="B27" s="7"/>
      <c r="C27" s="7"/>
      <c r="D27" s="7"/>
      <c r="E27" s="7"/>
      <c r="F27" s="7"/>
      <c r="G27" s="7"/>
      <c r="H27" s="7"/>
      <c r="I27" s="7"/>
    </row>
    <row r="28" spans="1:9" ht="12.75">
      <c r="A28" s="7"/>
      <c r="B28" s="7"/>
      <c r="C28" s="7"/>
      <c r="D28" s="7"/>
      <c r="E28" s="7"/>
      <c r="F28" s="7"/>
      <c r="G28" s="7"/>
      <c r="H28" s="7"/>
      <c r="I28" s="7"/>
    </row>
    <row r="29" spans="1:9" ht="12.75">
      <c r="A29" s="7"/>
      <c r="B29" s="7"/>
      <c r="C29" s="7"/>
      <c r="D29" s="7"/>
      <c r="E29" s="7"/>
      <c r="F29" s="7"/>
      <c r="G29" s="7"/>
      <c r="H29" s="7"/>
      <c r="I29" s="7"/>
    </row>
    <row r="30" spans="1:9" ht="12.75">
      <c r="A30" s="7"/>
      <c r="B30" s="7"/>
      <c r="C30" s="7"/>
      <c r="D30" s="7"/>
      <c r="E30" s="7"/>
      <c r="F30" s="7"/>
      <c r="G30" s="7"/>
      <c r="H30" s="7"/>
      <c r="I30" s="7"/>
    </row>
    <row r="31" spans="1:9" ht="12.75">
      <c r="A31" s="7"/>
      <c r="B31" s="7"/>
      <c r="C31" s="7"/>
      <c r="D31" s="7"/>
      <c r="E31" s="7"/>
      <c r="F31" s="7"/>
      <c r="G31" s="7"/>
      <c r="H31" s="7"/>
      <c r="I31" s="7"/>
    </row>
    <row r="32" spans="1:9" ht="12.75">
      <c r="A32" s="7"/>
      <c r="B32" s="7"/>
      <c r="C32" s="7"/>
      <c r="D32" s="7"/>
      <c r="E32" s="7"/>
      <c r="F32" s="7"/>
      <c r="G32" s="7"/>
      <c r="H32" s="7"/>
      <c r="I32" s="7"/>
    </row>
    <row r="33" spans="1:9" ht="12.75">
      <c r="A33" s="7"/>
      <c r="B33" s="7"/>
      <c r="C33" s="7"/>
      <c r="D33" s="7"/>
      <c r="E33" s="7"/>
      <c r="F33" s="7"/>
      <c r="G33" s="7"/>
      <c r="H33" s="7"/>
      <c r="I33" s="7"/>
    </row>
    <row r="34" spans="1:9" ht="12.75">
      <c r="A34" s="7"/>
      <c r="B34" s="7"/>
      <c r="C34" s="7"/>
      <c r="D34" s="7"/>
      <c r="E34" s="7"/>
      <c r="F34" s="7"/>
      <c r="G34" s="7"/>
      <c r="H34" s="7"/>
      <c r="I34" s="7"/>
    </row>
    <row r="35" spans="1:9" ht="12.75">
      <c r="A35" s="7"/>
      <c r="B35" s="7"/>
      <c r="C35" s="7"/>
      <c r="D35" s="7"/>
      <c r="E35" s="7"/>
      <c r="F35" s="7"/>
      <c r="G35" s="7"/>
      <c r="H35" s="7"/>
      <c r="I35" s="7"/>
    </row>
    <row r="36" spans="1:9" ht="12.75">
      <c r="A36" s="7"/>
      <c r="B36" s="7"/>
      <c r="C36" s="7"/>
      <c r="D36" s="7"/>
      <c r="E36" s="7"/>
      <c r="F36" s="7"/>
      <c r="G36" s="7"/>
      <c r="H36" s="7"/>
      <c r="I36" s="7"/>
    </row>
    <row r="37" spans="1:9" ht="12.75">
      <c r="A37" s="7"/>
      <c r="B37" s="7"/>
      <c r="C37" s="7"/>
      <c r="D37" s="7"/>
      <c r="E37" s="7"/>
      <c r="F37" s="7"/>
      <c r="G37" s="7"/>
      <c r="H37" s="7"/>
      <c r="I37" s="7"/>
    </row>
    <row r="38" spans="1:9" ht="12.75">
      <c r="A38" s="7"/>
      <c r="B38" s="7"/>
      <c r="C38" s="7"/>
      <c r="D38" s="7"/>
      <c r="E38" s="7"/>
      <c r="F38" s="7"/>
      <c r="G38" s="7"/>
      <c r="H38" s="7"/>
      <c r="I38" s="7"/>
    </row>
    <row r="39" spans="1:9" ht="12.75">
      <c r="A39" s="7"/>
      <c r="B39" s="7"/>
      <c r="C39" s="7"/>
      <c r="D39" s="7"/>
      <c r="E39" s="7"/>
      <c r="F39" s="7"/>
      <c r="G39" s="7"/>
      <c r="H39" s="7"/>
      <c r="I39" s="7"/>
    </row>
    <row r="40" spans="1:9" ht="12.75">
      <c r="A40" s="7"/>
      <c r="B40" s="7"/>
      <c r="C40" s="7"/>
      <c r="D40" s="7"/>
      <c r="E40" s="7"/>
      <c r="F40" s="7"/>
      <c r="G40" s="7"/>
      <c r="H40" s="7"/>
      <c r="I40" s="7"/>
    </row>
    <row r="41" spans="1:9" ht="199.5" customHeight="1">
      <c r="A41" s="7"/>
      <c r="B41" s="7"/>
      <c r="C41" s="7"/>
      <c r="D41" s="7"/>
      <c r="E41" s="7"/>
      <c r="F41" s="7"/>
      <c r="G41" s="7"/>
      <c r="H41" s="7"/>
      <c r="I41" s="7"/>
    </row>
  </sheetData>
  <sheetProtection password="C771" sheet="1" objects="1" scenarios="1" selectLockedCells="1" selectUnlockedCells="1"/>
  <mergeCells count="6">
    <mergeCell ref="D12:H15"/>
    <mergeCell ref="D17:H20"/>
    <mergeCell ref="A23:F25"/>
    <mergeCell ref="D4:H4"/>
    <mergeCell ref="D6:H6"/>
    <mergeCell ref="D9:H9"/>
  </mergeCells>
  <printOptions/>
  <pageMargins left="0.75" right="0.75" top="1" bottom="1" header="0.5" footer="0.5"/>
  <pageSetup horizontalDpi="600" verticalDpi="600" orientation="portrait" r:id="rId3"/>
  <drawing r:id="rId2"/>
  <legacyDrawing r:id="rId1"/>
</worksheet>
</file>

<file path=xl/worksheets/sheet2.xml><?xml version="1.0" encoding="utf-8"?>
<worksheet xmlns="http://schemas.openxmlformats.org/spreadsheetml/2006/main" xmlns:r="http://schemas.openxmlformats.org/officeDocument/2006/relationships">
  <sheetPr codeName="Sheet5"/>
  <dimension ref="A1:I41"/>
  <sheetViews>
    <sheetView showGridLines="0" showRowColHeaders="0" zoomScalePageLayoutView="0" workbookViewId="0" topLeftCell="A1">
      <selection activeCell="A1" sqref="A1"/>
    </sheetView>
  </sheetViews>
  <sheetFormatPr defaultColWidth="9.140625" defaultRowHeight="12.75"/>
  <cols>
    <col min="1" max="5" width="17.140625" style="0" customWidth="1"/>
    <col min="6" max="6" width="13.7109375" style="0" customWidth="1"/>
    <col min="7" max="7" width="17.140625" style="0" customWidth="1"/>
    <col min="8" max="8" width="20.28125" style="0" customWidth="1"/>
    <col min="9" max="9" width="100.7109375" style="0" customWidth="1"/>
  </cols>
  <sheetData>
    <row r="1" spans="1:9" ht="12.75">
      <c r="A1" s="7"/>
      <c r="B1" s="7"/>
      <c r="C1" s="7"/>
      <c r="D1" s="7"/>
      <c r="E1" s="7"/>
      <c r="F1" s="7"/>
      <c r="G1" s="7"/>
      <c r="H1" s="7"/>
      <c r="I1" s="7"/>
    </row>
    <row r="2" spans="1:9" ht="12.75">
      <c r="A2" s="7"/>
      <c r="B2" s="7"/>
      <c r="C2" s="7"/>
      <c r="D2" s="7"/>
      <c r="E2" s="7"/>
      <c r="F2" s="7"/>
      <c r="G2" s="7"/>
      <c r="H2" s="7"/>
      <c r="I2" s="7"/>
    </row>
    <row r="3" spans="1:9" ht="12.75">
      <c r="A3" s="7"/>
      <c r="B3" s="7"/>
      <c r="C3" s="7"/>
      <c r="D3" s="7"/>
      <c r="E3" s="7"/>
      <c r="F3" s="7"/>
      <c r="G3" s="7"/>
      <c r="H3" s="7"/>
      <c r="I3" s="7"/>
    </row>
    <row r="4" spans="1:9" ht="20.25">
      <c r="A4" s="7"/>
      <c r="B4" s="7"/>
      <c r="C4" s="7"/>
      <c r="D4" s="108" t="s">
        <v>63</v>
      </c>
      <c r="E4" s="108"/>
      <c r="F4" s="108"/>
      <c r="G4" s="108"/>
      <c r="H4" s="108"/>
      <c r="I4" s="7"/>
    </row>
    <row r="5" spans="1:9" ht="12.75">
      <c r="A5" s="7"/>
      <c r="B5" s="7"/>
      <c r="C5" s="7"/>
      <c r="D5" s="7"/>
      <c r="E5" s="7"/>
      <c r="F5" s="7"/>
      <c r="G5" s="7"/>
      <c r="H5" s="7"/>
      <c r="I5" s="7"/>
    </row>
    <row r="6" spans="1:9" ht="20.25">
      <c r="A6" s="7"/>
      <c r="B6" s="7"/>
      <c r="C6" s="7"/>
      <c r="D6" s="108" t="s">
        <v>64</v>
      </c>
      <c r="E6" s="108"/>
      <c r="F6" s="108"/>
      <c r="G6" s="108"/>
      <c r="H6" s="108"/>
      <c r="I6" s="7"/>
    </row>
    <row r="7" spans="1:9" ht="12.75">
      <c r="A7" s="7"/>
      <c r="B7" s="7"/>
      <c r="C7" s="7"/>
      <c r="D7" s="7"/>
      <c r="E7" s="7"/>
      <c r="F7" s="7"/>
      <c r="G7" s="7"/>
      <c r="H7" s="7"/>
      <c r="I7" s="7"/>
    </row>
    <row r="8" spans="1:9" ht="12.75">
      <c r="A8" s="7"/>
      <c r="B8" s="7"/>
      <c r="C8" s="7"/>
      <c r="D8" s="7"/>
      <c r="E8" s="7"/>
      <c r="F8" s="7"/>
      <c r="G8" s="7"/>
      <c r="H8" s="7"/>
      <c r="I8" s="7"/>
    </row>
    <row r="9" spans="1:9" ht="20.25">
      <c r="A9" s="7"/>
      <c r="B9" s="7"/>
      <c r="C9" s="7"/>
      <c r="D9" s="108" t="s">
        <v>65</v>
      </c>
      <c r="E9" s="108"/>
      <c r="F9" s="108"/>
      <c r="G9" s="108"/>
      <c r="H9" s="108"/>
      <c r="I9" s="7"/>
    </row>
    <row r="10" spans="1:9" ht="12.75">
      <c r="A10" s="7"/>
      <c r="B10" s="7"/>
      <c r="C10" s="7"/>
      <c r="D10" s="7"/>
      <c r="E10" s="7"/>
      <c r="F10" s="7"/>
      <c r="G10" s="7"/>
      <c r="H10" s="7"/>
      <c r="I10" s="7"/>
    </row>
    <row r="11" spans="1:9" ht="12.75">
      <c r="A11" s="7"/>
      <c r="B11" s="7"/>
      <c r="C11" s="7"/>
      <c r="D11" s="7"/>
      <c r="E11" s="7"/>
      <c r="F11" s="7"/>
      <c r="G11" s="8"/>
      <c r="H11" s="7"/>
      <c r="I11" s="7"/>
    </row>
    <row r="12" spans="1:9" ht="12.75">
      <c r="A12" s="7"/>
      <c r="B12" s="7"/>
      <c r="C12" s="7"/>
      <c r="D12" s="7"/>
      <c r="E12" s="7"/>
      <c r="F12" s="7"/>
      <c r="G12" s="7"/>
      <c r="H12" s="7"/>
      <c r="I12" s="7"/>
    </row>
    <row r="13" spans="1:9" ht="20.25">
      <c r="A13" s="7"/>
      <c r="B13" s="7"/>
      <c r="C13" s="12"/>
      <c r="D13" s="12"/>
      <c r="E13" s="12"/>
      <c r="F13" s="12"/>
      <c r="G13" s="12"/>
      <c r="H13" s="7"/>
      <c r="I13" s="7"/>
    </row>
    <row r="14" spans="1:9" ht="12.75">
      <c r="A14" s="7"/>
      <c r="B14" s="7"/>
      <c r="C14" s="7"/>
      <c r="D14" s="7"/>
      <c r="E14" s="7"/>
      <c r="F14" s="7"/>
      <c r="G14" s="7"/>
      <c r="H14" s="7"/>
      <c r="I14" s="7"/>
    </row>
    <row r="15" spans="1:9" ht="12.75">
      <c r="A15" s="7"/>
      <c r="B15" s="7"/>
      <c r="C15" s="7"/>
      <c r="D15" s="7"/>
      <c r="E15" s="7"/>
      <c r="F15" s="7"/>
      <c r="G15" s="7"/>
      <c r="H15" s="7"/>
      <c r="I15" s="7"/>
    </row>
    <row r="16" spans="1:9" ht="12.75">
      <c r="A16" s="7"/>
      <c r="B16" s="7"/>
      <c r="C16" s="7"/>
      <c r="D16" s="7"/>
      <c r="E16" s="7"/>
      <c r="F16" s="7"/>
      <c r="G16" s="7"/>
      <c r="H16" s="7"/>
      <c r="I16" s="7"/>
    </row>
    <row r="17" spans="1:9" ht="12.75">
      <c r="A17" s="7"/>
      <c r="B17" s="7"/>
      <c r="C17" s="7"/>
      <c r="D17" s="7"/>
      <c r="E17" s="7"/>
      <c r="F17" s="7"/>
      <c r="G17" s="7"/>
      <c r="H17" s="7"/>
      <c r="I17" s="7"/>
    </row>
    <row r="18" spans="1:9" ht="12.75">
      <c r="A18" s="7"/>
      <c r="B18" s="7"/>
      <c r="C18" s="7"/>
      <c r="D18" s="7"/>
      <c r="E18" s="7"/>
      <c r="F18" s="7"/>
      <c r="G18" s="7"/>
      <c r="H18" s="7"/>
      <c r="I18" s="7"/>
    </row>
    <row r="19" spans="1:9" ht="12.75">
      <c r="A19" s="7"/>
      <c r="B19" s="7"/>
      <c r="C19" s="7"/>
      <c r="D19" s="7"/>
      <c r="E19" s="109" t="s">
        <v>77</v>
      </c>
      <c r="F19" s="109"/>
      <c r="G19" s="28">
        <f>Summary!D25</f>
        <v>0</v>
      </c>
      <c r="H19" s="7"/>
      <c r="I19" s="7"/>
    </row>
    <row r="20" spans="1:9" ht="12.75">
      <c r="A20" s="7"/>
      <c r="B20" s="7"/>
      <c r="C20" s="7"/>
      <c r="D20" s="7"/>
      <c r="E20" s="7"/>
      <c r="F20" s="7"/>
      <c r="G20" s="7"/>
      <c r="H20" s="7"/>
      <c r="I20" s="7"/>
    </row>
    <row r="21" spans="1:9" ht="12.75">
      <c r="A21" s="7"/>
      <c r="B21" s="7"/>
      <c r="C21" s="7"/>
      <c r="D21" s="7"/>
      <c r="E21" s="7"/>
      <c r="F21" s="7"/>
      <c r="G21" s="7"/>
      <c r="H21" s="7"/>
      <c r="I21" s="7"/>
    </row>
    <row r="22" spans="1:9" ht="12.75" customHeight="1">
      <c r="A22" s="7"/>
      <c r="B22" s="9"/>
      <c r="C22" s="9"/>
      <c r="D22" s="9"/>
      <c r="E22" s="9"/>
      <c r="F22" s="9"/>
      <c r="G22" s="7"/>
      <c r="H22" s="7"/>
      <c r="I22" s="7"/>
    </row>
    <row r="23" spans="1:9" ht="12.75" customHeight="1">
      <c r="A23" s="106"/>
      <c r="B23" s="107"/>
      <c r="C23" s="107"/>
      <c r="D23" s="107"/>
      <c r="E23" s="107"/>
      <c r="F23" s="107"/>
      <c r="G23" s="7"/>
      <c r="H23" s="10"/>
      <c r="I23" s="7"/>
    </row>
    <row r="24" spans="1:9" ht="12.75">
      <c r="A24" s="107"/>
      <c r="B24" s="107"/>
      <c r="C24" s="107"/>
      <c r="D24" s="107"/>
      <c r="E24" s="107"/>
      <c r="F24" s="107"/>
      <c r="G24" s="7"/>
      <c r="H24" s="10"/>
      <c r="I24" s="7"/>
    </row>
    <row r="25" spans="1:9" ht="12.75">
      <c r="A25" s="107"/>
      <c r="B25" s="107"/>
      <c r="C25" s="107"/>
      <c r="D25" s="107"/>
      <c r="E25" s="107"/>
      <c r="F25" s="107"/>
      <c r="G25" s="7"/>
      <c r="H25" s="7"/>
      <c r="I25" s="7"/>
    </row>
    <row r="26" spans="1:9" ht="12.75">
      <c r="A26" s="10" t="str">
        <f>Agreement!A26</f>
        <v>version 1.0</v>
      </c>
      <c r="B26" s="7"/>
      <c r="C26" s="7"/>
      <c r="D26" s="7"/>
      <c r="E26" s="7"/>
      <c r="F26" s="7"/>
      <c r="G26" s="7"/>
      <c r="H26" s="7"/>
      <c r="I26" s="7"/>
    </row>
    <row r="27" spans="1:9" ht="12.75">
      <c r="A27" s="11">
        <f>Agreement!A27</f>
        <v>39672</v>
      </c>
      <c r="B27" s="7"/>
      <c r="C27" s="7"/>
      <c r="D27" s="7"/>
      <c r="E27" s="7"/>
      <c r="F27" s="7"/>
      <c r="G27" s="7"/>
      <c r="H27" s="7"/>
      <c r="I27" s="7"/>
    </row>
    <row r="28" spans="1:9" ht="12.75">
      <c r="A28" s="7"/>
      <c r="B28" s="7"/>
      <c r="C28" s="7"/>
      <c r="D28" s="7"/>
      <c r="E28" s="7"/>
      <c r="F28" s="7"/>
      <c r="G28" s="7"/>
      <c r="H28" s="7"/>
      <c r="I28" s="7"/>
    </row>
    <row r="29" spans="1:9" ht="12.75">
      <c r="A29" s="7"/>
      <c r="B29" s="7"/>
      <c r="C29" s="7"/>
      <c r="D29" s="7"/>
      <c r="E29" s="7"/>
      <c r="F29" s="7"/>
      <c r="G29" s="7"/>
      <c r="H29" s="7"/>
      <c r="I29" s="7"/>
    </row>
    <row r="30" spans="1:9" ht="12.75">
      <c r="A30" s="7"/>
      <c r="B30" s="7"/>
      <c r="C30" s="7"/>
      <c r="D30" s="7"/>
      <c r="E30" s="7"/>
      <c r="F30" s="7"/>
      <c r="G30" s="7"/>
      <c r="H30" s="7"/>
      <c r="I30" s="7"/>
    </row>
    <row r="31" spans="1:9" ht="12.75">
      <c r="A31" s="7"/>
      <c r="B31" s="7"/>
      <c r="C31" s="7"/>
      <c r="D31" s="7"/>
      <c r="E31" s="7"/>
      <c r="F31" s="7"/>
      <c r="G31" s="7"/>
      <c r="H31" s="7"/>
      <c r="I31" s="7"/>
    </row>
    <row r="32" spans="1:9" ht="12.75">
      <c r="A32" s="7"/>
      <c r="B32" s="7"/>
      <c r="C32" s="7"/>
      <c r="D32" s="7"/>
      <c r="E32" s="7"/>
      <c r="F32" s="7"/>
      <c r="G32" s="7"/>
      <c r="H32" s="7"/>
      <c r="I32" s="7"/>
    </row>
    <row r="33" spans="1:9" ht="12.75">
      <c r="A33" s="7"/>
      <c r="B33" s="7"/>
      <c r="C33" s="7"/>
      <c r="D33" s="7"/>
      <c r="E33" s="7"/>
      <c r="F33" s="7"/>
      <c r="G33" s="7"/>
      <c r="H33" s="7"/>
      <c r="I33" s="7"/>
    </row>
    <row r="34" spans="1:9" ht="12.75">
      <c r="A34" s="7"/>
      <c r="B34" s="7"/>
      <c r="C34" s="7"/>
      <c r="D34" s="7"/>
      <c r="E34" s="7"/>
      <c r="F34" s="7"/>
      <c r="G34" s="7"/>
      <c r="H34" s="7"/>
      <c r="I34" s="7"/>
    </row>
    <row r="35" spans="1:9" ht="12.75">
      <c r="A35" s="7"/>
      <c r="B35" s="7"/>
      <c r="C35" s="7"/>
      <c r="D35" s="7"/>
      <c r="E35" s="7"/>
      <c r="F35" s="7"/>
      <c r="G35" s="7"/>
      <c r="H35" s="7"/>
      <c r="I35" s="7"/>
    </row>
    <row r="36" spans="1:9" ht="12.75">
      <c r="A36" s="7"/>
      <c r="B36" s="7"/>
      <c r="C36" s="7"/>
      <c r="D36" s="7"/>
      <c r="E36" s="7"/>
      <c r="F36" s="7"/>
      <c r="G36" s="7"/>
      <c r="H36" s="7"/>
      <c r="I36" s="7"/>
    </row>
    <row r="37" spans="1:9" ht="12.75">
      <c r="A37" s="7"/>
      <c r="B37" s="7"/>
      <c r="C37" s="7"/>
      <c r="D37" s="7"/>
      <c r="E37" s="7"/>
      <c r="F37" s="7"/>
      <c r="G37" s="7"/>
      <c r="H37" s="7"/>
      <c r="I37" s="7"/>
    </row>
    <row r="38" spans="1:9" ht="12.75">
      <c r="A38" s="7"/>
      <c r="B38" s="7"/>
      <c r="C38" s="7"/>
      <c r="D38" s="7"/>
      <c r="E38" s="7"/>
      <c r="F38" s="7"/>
      <c r="G38" s="7"/>
      <c r="H38" s="7"/>
      <c r="I38" s="7"/>
    </row>
    <row r="39" spans="1:9" ht="12.75">
      <c r="A39" s="7"/>
      <c r="B39" s="7"/>
      <c r="C39" s="7"/>
      <c r="D39" s="7"/>
      <c r="E39" s="7"/>
      <c r="F39" s="7"/>
      <c r="G39" s="7"/>
      <c r="H39" s="7"/>
      <c r="I39" s="7"/>
    </row>
    <row r="40" spans="1:9" ht="12.75">
      <c r="A40" s="7"/>
      <c r="B40" s="7"/>
      <c r="C40" s="7"/>
      <c r="D40" s="7"/>
      <c r="E40" s="7"/>
      <c r="F40" s="7"/>
      <c r="G40" s="7"/>
      <c r="H40" s="7"/>
      <c r="I40" s="7"/>
    </row>
    <row r="41" spans="1:9" ht="200.25" customHeight="1">
      <c r="A41" s="7"/>
      <c r="B41" s="7"/>
      <c r="C41" s="7"/>
      <c r="D41" s="7"/>
      <c r="E41" s="7"/>
      <c r="F41" s="7"/>
      <c r="G41" s="7"/>
      <c r="H41" s="7"/>
      <c r="I41" s="7"/>
    </row>
  </sheetData>
  <sheetProtection password="C771" sheet="1" objects="1" scenarios="1" selectLockedCells="1" selectUnlockedCells="1"/>
  <mergeCells count="5">
    <mergeCell ref="A23:F25"/>
    <mergeCell ref="D4:H4"/>
    <mergeCell ref="D6:H6"/>
    <mergeCell ref="D9:H9"/>
    <mergeCell ref="E19:F19"/>
  </mergeCells>
  <printOptions/>
  <pageMargins left="0.75" right="0.75" top="1" bottom="1" header="0.5" footer="0.5"/>
  <pageSetup horizontalDpi="600" verticalDpi="600" orientation="portrait" r:id="rId3"/>
  <drawing r:id="rId2"/>
  <legacyDrawing r:id="rId1"/>
</worksheet>
</file>

<file path=xl/worksheets/sheet3.xml><?xml version="1.0" encoding="utf-8"?>
<worksheet xmlns="http://schemas.openxmlformats.org/spreadsheetml/2006/main" xmlns:r="http://schemas.openxmlformats.org/officeDocument/2006/relationships">
  <sheetPr codeName="Sheet1"/>
  <dimension ref="A1:S1004"/>
  <sheetViews>
    <sheetView showGridLines="0" showRowColHeaders="0" zoomScalePageLayoutView="0" workbookViewId="0" topLeftCell="A1">
      <pane ySplit="4" topLeftCell="BM5" activePane="bottomLeft" state="frozen"/>
      <selection pane="topLeft" activeCell="B8" sqref="B8"/>
      <selection pane="bottomLeft" activeCell="A5" sqref="A5"/>
    </sheetView>
  </sheetViews>
  <sheetFormatPr defaultColWidth="9.140625" defaultRowHeight="12.75"/>
  <cols>
    <col min="1" max="1" width="20.7109375" style="0" customWidth="1"/>
    <col min="2" max="2" width="15.7109375" style="0" customWidth="1"/>
    <col min="3" max="3" width="12.7109375" style="0" customWidth="1"/>
    <col min="4" max="4" width="11.7109375" style="30" customWidth="1"/>
    <col min="5" max="6" width="11.7109375" style="1" customWidth="1"/>
    <col min="7" max="7" width="9.57421875" style="1" customWidth="1"/>
    <col min="8" max="8" width="11.7109375" style="1" customWidth="1"/>
    <col min="9" max="10" width="10.7109375" style="3" customWidth="1"/>
    <col min="11" max="11" width="11.7109375" style="1" customWidth="1"/>
    <col min="12" max="12" width="14.28125" style="48" hidden="1" customWidth="1"/>
    <col min="13" max="13" width="14.7109375" style="48" hidden="1" customWidth="1"/>
    <col min="14" max="14" width="14.7109375" style="51" customWidth="1"/>
    <col min="15" max="16" width="14.7109375" style="48" hidden="1" customWidth="1"/>
    <col min="17" max="17" width="14.7109375" style="51" customWidth="1"/>
  </cols>
  <sheetData>
    <row r="1" spans="1:17" s="5" customFormat="1" ht="37.5" customHeight="1" thickBot="1">
      <c r="A1" s="114"/>
      <c r="B1" s="114"/>
      <c r="C1" s="114"/>
      <c r="D1" s="114"/>
      <c r="E1" s="114"/>
      <c r="F1" s="114"/>
      <c r="G1" s="114"/>
      <c r="H1" s="114"/>
      <c r="I1" s="114"/>
      <c r="J1" s="114"/>
      <c r="K1" s="114"/>
      <c r="L1" s="114"/>
      <c r="M1" s="114"/>
      <c r="N1" s="114"/>
      <c r="O1" s="114"/>
      <c r="P1" s="114"/>
      <c r="Q1" s="114"/>
    </row>
    <row r="2" spans="1:17" ht="21" thickBot="1">
      <c r="A2" s="117" t="s">
        <v>52</v>
      </c>
      <c r="B2" s="118"/>
      <c r="C2" s="118"/>
      <c r="D2" s="118"/>
      <c r="E2" s="118"/>
      <c r="F2" s="118"/>
      <c r="G2" s="118"/>
      <c r="H2" s="118"/>
      <c r="I2" s="118"/>
      <c r="J2" s="118"/>
      <c r="K2" s="119"/>
      <c r="L2" s="49" t="s">
        <v>48</v>
      </c>
      <c r="M2" s="49" t="s">
        <v>49</v>
      </c>
      <c r="N2" s="50">
        <f>ROUND(SUM(N5:N65536),0)</f>
        <v>0</v>
      </c>
      <c r="O2" s="49" t="s">
        <v>48</v>
      </c>
      <c r="P2" s="49" t="s">
        <v>49</v>
      </c>
      <c r="Q2" s="52">
        <f>ROUND(SUM(Q5:Q65536),0)</f>
        <v>0</v>
      </c>
    </row>
    <row r="3" spans="1:19" s="6" customFormat="1" ht="25.5" customHeight="1">
      <c r="A3" s="112" t="s">
        <v>43</v>
      </c>
      <c r="B3" s="126" t="s">
        <v>67</v>
      </c>
      <c r="C3" s="126" t="s">
        <v>72</v>
      </c>
      <c r="D3" s="120" t="s">
        <v>56</v>
      </c>
      <c r="E3" s="111" t="s">
        <v>59</v>
      </c>
      <c r="F3" s="111"/>
      <c r="G3" s="111" t="s">
        <v>112</v>
      </c>
      <c r="H3" s="111"/>
      <c r="I3" s="110" t="s">
        <v>50</v>
      </c>
      <c r="J3" s="110"/>
      <c r="K3" s="124" t="s">
        <v>58</v>
      </c>
      <c r="L3" s="46"/>
      <c r="M3" s="46"/>
      <c r="N3" s="115" t="s">
        <v>60</v>
      </c>
      <c r="O3" s="53"/>
      <c r="P3" s="53"/>
      <c r="Q3" s="122" t="s">
        <v>54</v>
      </c>
      <c r="R3" s="13"/>
      <c r="S3" s="13"/>
    </row>
    <row r="4" spans="1:19" s="6" customFormat="1" ht="13.5" customHeight="1" thickBot="1">
      <c r="A4" s="113"/>
      <c r="B4" s="127"/>
      <c r="C4" s="127"/>
      <c r="D4" s="121"/>
      <c r="E4" s="4" t="s">
        <v>48</v>
      </c>
      <c r="F4" s="4" t="s">
        <v>49</v>
      </c>
      <c r="G4" s="4" t="s">
        <v>51</v>
      </c>
      <c r="H4" s="4" t="s">
        <v>44</v>
      </c>
      <c r="I4" s="14" t="s">
        <v>45</v>
      </c>
      <c r="J4" s="14" t="s">
        <v>46</v>
      </c>
      <c r="K4" s="125"/>
      <c r="L4" s="47"/>
      <c r="M4" s="47"/>
      <c r="N4" s="116"/>
      <c r="O4" s="54"/>
      <c r="P4" s="54"/>
      <c r="Q4" s="123"/>
      <c r="R4" s="13"/>
      <c r="S4" s="13"/>
    </row>
    <row r="5" spans="1:17" s="6" customFormat="1" ht="12.75">
      <c r="A5" s="39"/>
      <c r="B5" s="40"/>
      <c r="C5" s="40"/>
      <c r="D5" s="29"/>
      <c r="E5" s="15"/>
      <c r="F5" s="15"/>
      <c r="G5" s="16"/>
      <c r="H5" s="16"/>
      <c r="I5" s="17"/>
      <c r="J5" s="17"/>
      <c r="K5" s="18"/>
      <c r="L5" s="55">
        <f>ROUND(SUM(D5*E5*G5*H5*MAX(I5,J5)*K5*115%),0)</f>
        <v>0</v>
      </c>
      <c r="M5" s="55">
        <f>ROUND(SUM(D5*F5*MAX(I5,J5)*K5*50%*120%),0)</f>
        <v>0</v>
      </c>
      <c r="N5" s="65">
        <f>IF(AND(E5&gt;0,F5&gt;0),"Error",IF(L5&gt;0,L5,IF(M5&gt;0,M5,"")))</f>
      </c>
      <c r="O5" s="66">
        <f>ROUND(SUM(D5*E5*MAX(I5,J5)*K5),0)</f>
        <v>0</v>
      </c>
      <c r="P5" s="66">
        <f>ROUND(SUM(D5*F5*I5*K5),0)</f>
        <v>0</v>
      </c>
      <c r="Q5" s="67">
        <f>IF(AND(E5&gt;0,F5&gt;0),"Error",IF(O5&gt;0,O5,IF(P5&gt;0,P5,"")))</f>
      </c>
    </row>
    <row r="6" spans="1:17" s="6" customFormat="1" ht="12.75">
      <c r="A6" s="39"/>
      <c r="B6" s="40"/>
      <c r="C6" s="40"/>
      <c r="D6" s="29"/>
      <c r="E6" s="15"/>
      <c r="F6" s="15"/>
      <c r="G6" s="16"/>
      <c r="H6" s="16"/>
      <c r="I6" s="17"/>
      <c r="J6" s="17"/>
      <c r="K6" s="18"/>
      <c r="L6" s="55">
        <f aca="true" t="shared" si="0" ref="L6:L69">ROUND(SUM(D6*E6*G6*H6*MAX(I6,J6)*K6*115%),0)</f>
        <v>0</v>
      </c>
      <c r="M6" s="55">
        <f aca="true" t="shared" si="1" ref="M6:M69">ROUND(SUM(D6*F6*MAX(I6,J6)*K6*50%*120%),0)</f>
        <v>0</v>
      </c>
      <c r="N6" s="65">
        <f aca="true" t="shared" si="2" ref="N6:N69">IF(AND(E6&gt;0,F6&gt;0),"Error",IF(L6&gt;0,L6,IF(M6&gt;0,M6,"")))</f>
      </c>
      <c r="O6" s="66">
        <f aca="true" t="shared" si="3" ref="O6:O69">ROUND(SUM(D6*E6*MAX(I6,J6)*K6),0)</f>
        <v>0</v>
      </c>
      <c r="P6" s="66">
        <f aca="true" t="shared" si="4" ref="P6:P69">ROUND(SUM(D6*F6*I6*K6),0)</f>
        <v>0</v>
      </c>
      <c r="Q6" s="67">
        <f aca="true" t="shared" si="5" ref="Q6:Q69">IF(AND(E6&gt;0,F6&gt;0),"Error",IF(O6&gt;0,O6,IF(P6&gt;0,P6,"")))</f>
      </c>
    </row>
    <row r="7" spans="1:17" s="6" customFormat="1" ht="12.75">
      <c r="A7" s="39"/>
      <c r="B7" s="40"/>
      <c r="C7" s="40"/>
      <c r="D7" s="29"/>
      <c r="E7" s="15"/>
      <c r="F7" s="15"/>
      <c r="G7" s="16"/>
      <c r="H7" s="16"/>
      <c r="I7" s="17"/>
      <c r="J7" s="17"/>
      <c r="K7" s="18"/>
      <c r="L7" s="55">
        <f t="shared" si="0"/>
        <v>0</v>
      </c>
      <c r="M7" s="55">
        <f t="shared" si="1"/>
        <v>0</v>
      </c>
      <c r="N7" s="65">
        <f t="shared" si="2"/>
      </c>
      <c r="O7" s="66">
        <f t="shared" si="3"/>
        <v>0</v>
      </c>
      <c r="P7" s="66">
        <f t="shared" si="4"/>
        <v>0</v>
      </c>
      <c r="Q7" s="67">
        <f t="shared" si="5"/>
      </c>
    </row>
    <row r="8" spans="1:17" s="6" customFormat="1" ht="12.75">
      <c r="A8" s="39"/>
      <c r="B8" s="40"/>
      <c r="C8" s="40"/>
      <c r="D8" s="29"/>
      <c r="E8" s="15"/>
      <c r="F8" s="15"/>
      <c r="G8" s="16"/>
      <c r="H8" s="16"/>
      <c r="I8" s="17"/>
      <c r="J8" s="17"/>
      <c r="K8" s="18"/>
      <c r="L8" s="55">
        <f t="shared" si="0"/>
        <v>0</v>
      </c>
      <c r="M8" s="55">
        <f t="shared" si="1"/>
        <v>0</v>
      </c>
      <c r="N8" s="65">
        <f t="shared" si="2"/>
      </c>
      <c r="O8" s="66">
        <f t="shared" si="3"/>
        <v>0</v>
      </c>
      <c r="P8" s="66">
        <f t="shared" si="4"/>
        <v>0</v>
      </c>
      <c r="Q8" s="67">
        <f t="shared" si="5"/>
      </c>
    </row>
    <row r="9" spans="1:17" s="6" customFormat="1" ht="12.75">
      <c r="A9" s="39"/>
      <c r="B9" s="40"/>
      <c r="C9" s="40"/>
      <c r="D9" s="29"/>
      <c r="E9" s="15"/>
      <c r="F9" s="15"/>
      <c r="G9" s="16"/>
      <c r="H9" s="16"/>
      <c r="I9" s="17"/>
      <c r="J9" s="17"/>
      <c r="K9" s="18"/>
      <c r="L9" s="55">
        <f t="shared" si="0"/>
        <v>0</v>
      </c>
      <c r="M9" s="55">
        <f t="shared" si="1"/>
        <v>0</v>
      </c>
      <c r="N9" s="65">
        <f t="shared" si="2"/>
      </c>
      <c r="O9" s="66">
        <f t="shared" si="3"/>
        <v>0</v>
      </c>
      <c r="P9" s="66">
        <f t="shared" si="4"/>
        <v>0</v>
      </c>
      <c r="Q9" s="67">
        <f t="shared" si="5"/>
      </c>
    </row>
    <row r="10" spans="1:17" s="6" customFormat="1" ht="12.75">
      <c r="A10" s="39"/>
      <c r="B10" s="40"/>
      <c r="C10" s="40"/>
      <c r="D10" s="29"/>
      <c r="E10" s="15"/>
      <c r="F10" s="15"/>
      <c r="G10" s="16"/>
      <c r="H10" s="16"/>
      <c r="I10" s="17"/>
      <c r="J10" s="17"/>
      <c r="K10" s="18"/>
      <c r="L10" s="55">
        <f t="shared" si="0"/>
        <v>0</v>
      </c>
      <c r="M10" s="55">
        <f t="shared" si="1"/>
        <v>0</v>
      </c>
      <c r="N10" s="65">
        <f t="shared" si="2"/>
      </c>
      <c r="O10" s="66">
        <f t="shared" si="3"/>
        <v>0</v>
      </c>
      <c r="P10" s="66">
        <f t="shared" si="4"/>
        <v>0</v>
      </c>
      <c r="Q10" s="67">
        <f t="shared" si="5"/>
      </c>
    </row>
    <row r="11" spans="1:17" s="6" customFormat="1" ht="12.75">
      <c r="A11" s="39"/>
      <c r="B11" s="40"/>
      <c r="C11" s="40"/>
      <c r="D11" s="29"/>
      <c r="E11" s="15"/>
      <c r="F11" s="15"/>
      <c r="G11" s="16"/>
      <c r="H11" s="16"/>
      <c r="I11" s="17"/>
      <c r="J11" s="17"/>
      <c r="K11" s="18"/>
      <c r="L11" s="55">
        <f t="shared" si="0"/>
        <v>0</v>
      </c>
      <c r="M11" s="55">
        <f t="shared" si="1"/>
        <v>0</v>
      </c>
      <c r="N11" s="65">
        <f t="shared" si="2"/>
      </c>
      <c r="O11" s="66">
        <f t="shared" si="3"/>
        <v>0</v>
      </c>
      <c r="P11" s="66">
        <f t="shared" si="4"/>
        <v>0</v>
      </c>
      <c r="Q11" s="67">
        <f t="shared" si="5"/>
      </c>
    </row>
    <row r="12" spans="1:17" s="6" customFormat="1" ht="12.75">
      <c r="A12" s="39"/>
      <c r="B12" s="40"/>
      <c r="C12" s="40"/>
      <c r="D12" s="29"/>
      <c r="E12" s="15"/>
      <c r="F12" s="15"/>
      <c r="G12" s="16"/>
      <c r="H12" s="16"/>
      <c r="I12" s="17"/>
      <c r="J12" s="17"/>
      <c r="K12" s="18"/>
      <c r="L12" s="55">
        <f t="shared" si="0"/>
        <v>0</v>
      </c>
      <c r="M12" s="55">
        <f t="shared" si="1"/>
        <v>0</v>
      </c>
      <c r="N12" s="65">
        <f t="shared" si="2"/>
      </c>
      <c r="O12" s="66">
        <f t="shared" si="3"/>
        <v>0</v>
      </c>
      <c r="P12" s="66">
        <f t="shared" si="4"/>
        <v>0</v>
      </c>
      <c r="Q12" s="67">
        <f t="shared" si="5"/>
      </c>
    </row>
    <row r="13" spans="1:17" s="6" customFormat="1" ht="12.75">
      <c r="A13" s="39"/>
      <c r="B13" s="40"/>
      <c r="C13" s="40"/>
      <c r="D13" s="29"/>
      <c r="E13" s="15"/>
      <c r="F13" s="15"/>
      <c r="G13" s="16"/>
      <c r="H13" s="16"/>
      <c r="I13" s="17"/>
      <c r="J13" s="17"/>
      <c r="K13" s="18"/>
      <c r="L13" s="55">
        <f t="shared" si="0"/>
        <v>0</v>
      </c>
      <c r="M13" s="55">
        <f t="shared" si="1"/>
        <v>0</v>
      </c>
      <c r="N13" s="65">
        <f t="shared" si="2"/>
      </c>
      <c r="O13" s="66">
        <f t="shared" si="3"/>
        <v>0</v>
      </c>
      <c r="P13" s="66">
        <f t="shared" si="4"/>
        <v>0</v>
      </c>
      <c r="Q13" s="67">
        <f t="shared" si="5"/>
      </c>
    </row>
    <row r="14" spans="1:17" s="6" customFormat="1" ht="12.75">
      <c r="A14" s="39"/>
      <c r="B14" s="40"/>
      <c r="C14" s="40"/>
      <c r="D14" s="29"/>
      <c r="E14" s="15"/>
      <c r="F14" s="15"/>
      <c r="G14" s="16"/>
      <c r="H14" s="16"/>
      <c r="I14" s="17"/>
      <c r="J14" s="17"/>
      <c r="K14" s="18"/>
      <c r="L14" s="55">
        <f t="shared" si="0"/>
        <v>0</v>
      </c>
      <c r="M14" s="55">
        <f t="shared" si="1"/>
        <v>0</v>
      </c>
      <c r="N14" s="65">
        <f t="shared" si="2"/>
      </c>
      <c r="O14" s="66">
        <f t="shared" si="3"/>
        <v>0</v>
      </c>
      <c r="P14" s="66">
        <f t="shared" si="4"/>
        <v>0</v>
      </c>
      <c r="Q14" s="67">
        <f t="shared" si="5"/>
      </c>
    </row>
    <row r="15" spans="1:17" s="6" customFormat="1" ht="12.75">
      <c r="A15" s="39"/>
      <c r="B15" s="40"/>
      <c r="C15" s="40"/>
      <c r="D15" s="29"/>
      <c r="E15" s="15"/>
      <c r="F15" s="15"/>
      <c r="G15" s="16"/>
      <c r="H15" s="16"/>
      <c r="I15" s="17"/>
      <c r="J15" s="17"/>
      <c r="K15" s="18"/>
      <c r="L15" s="55">
        <f t="shared" si="0"/>
        <v>0</v>
      </c>
      <c r="M15" s="55">
        <f t="shared" si="1"/>
        <v>0</v>
      </c>
      <c r="N15" s="65">
        <f t="shared" si="2"/>
      </c>
      <c r="O15" s="66">
        <f t="shared" si="3"/>
        <v>0</v>
      </c>
      <c r="P15" s="66">
        <f t="shared" si="4"/>
        <v>0</v>
      </c>
      <c r="Q15" s="67">
        <f t="shared" si="5"/>
      </c>
    </row>
    <row r="16" spans="1:17" s="6" customFormat="1" ht="12.75">
      <c r="A16" s="39"/>
      <c r="B16" s="40"/>
      <c r="C16" s="40"/>
      <c r="D16" s="29"/>
      <c r="E16" s="15"/>
      <c r="F16" s="15"/>
      <c r="G16" s="16"/>
      <c r="H16" s="16"/>
      <c r="I16" s="17"/>
      <c r="J16" s="17"/>
      <c r="K16" s="18"/>
      <c r="L16" s="55">
        <f t="shared" si="0"/>
        <v>0</v>
      </c>
      <c r="M16" s="55">
        <f t="shared" si="1"/>
        <v>0</v>
      </c>
      <c r="N16" s="65">
        <f t="shared" si="2"/>
      </c>
      <c r="O16" s="66">
        <f t="shared" si="3"/>
        <v>0</v>
      </c>
      <c r="P16" s="66">
        <f t="shared" si="4"/>
        <v>0</v>
      </c>
      <c r="Q16" s="67">
        <f t="shared" si="5"/>
      </c>
    </row>
    <row r="17" spans="1:17" s="6" customFormat="1" ht="12.75">
      <c r="A17" s="39"/>
      <c r="B17" s="40"/>
      <c r="C17" s="40"/>
      <c r="D17" s="29"/>
      <c r="E17" s="15"/>
      <c r="F17" s="15"/>
      <c r="G17" s="16"/>
      <c r="H17" s="16"/>
      <c r="I17" s="17"/>
      <c r="J17" s="17"/>
      <c r="K17" s="18"/>
      <c r="L17" s="55">
        <f t="shared" si="0"/>
        <v>0</v>
      </c>
      <c r="M17" s="55">
        <f t="shared" si="1"/>
        <v>0</v>
      </c>
      <c r="N17" s="65">
        <f t="shared" si="2"/>
      </c>
      <c r="O17" s="66">
        <f t="shared" si="3"/>
        <v>0</v>
      </c>
      <c r="P17" s="66">
        <f t="shared" si="4"/>
        <v>0</v>
      </c>
      <c r="Q17" s="67">
        <f t="shared" si="5"/>
      </c>
    </row>
    <row r="18" spans="1:17" s="6" customFormat="1" ht="12.75">
      <c r="A18" s="39"/>
      <c r="B18" s="40"/>
      <c r="C18" s="40"/>
      <c r="D18" s="29"/>
      <c r="E18" s="15"/>
      <c r="F18" s="15"/>
      <c r="G18" s="16"/>
      <c r="H18" s="16"/>
      <c r="I18" s="17"/>
      <c r="J18" s="17"/>
      <c r="K18" s="18"/>
      <c r="L18" s="55">
        <f t="shared" si="0"/>
        <v>0</v>
      </c>
      <c r="M18" s="55">
        <f t="shared" si="1"/>
        <v>0</v>
      </c>
      <c r="N18" s="65">
        <f t="shared" si="2"/>
      </c>
      <c r="O18" s="66">
        <f t="shared" si="3"/>
        <v>0</v>
      </c>
      <c r="P18" s="66">
        <f t="shared" si="4"/>
        <v>0</v>
      </c>
      <c r="Q18" s="67">
        <f t="shared" si="5"/>
      </c>
    </row>
    <row r="19" spans="1:17" s="6" customFormat="1" ht="12.75">
      <c r="A19" s="39"/>
      <c r="B19" s="40"/>
      <c r="C19" s="40"/>
      <c r="D19" s="29"/>
      <c r="E19" s="15"/>
      <c r="F19" s="15"/>
      <c r="G19" s="16"/>
      <c r="H19" s="16"/>
      <c r="I19" s="17"/>
      <c r="J19" s="17"/>
      <c r="K19" s="18"/>
      <c r="L19" s="55">
        <f t="shared" si="0"/>
        <v>0</v>
      </c>
      <c r="M19" s="55">
        <f t="shared" si="1"/>
        <v>0</v>
      </c>
      <c r="N19" s="65">
        <f t="shared" si="2"/>
      </c>
      <c r="O19" s="66">
        <f t="shared" si="3"/>
        <v>0</v>
      </c>
      <c r="P19" s="66">
        <f t="shared" si="4"/>
        <v>0</v>
      </c>
      <c r="Q19" s="67">
        <f t="shared" si="5"/>
      </c>
    </row>
    <row r="20" spans="1:17" s="6" customFormat="1" ht="12.75">
      <c r="A20" s="39"/>
      <c r="B20" s="40"/>
      <c r="C20" s="40"/>
      <c r="D20" s="29"/>
      <c r="E20" s="15"/>
      <c r="F20" s="15"/>
      <c r="G20" s="16"/>
      <c r="H20" s="16"/>
      <c r="I20" s="17"/>
      <c r="J20" s="17"/>
      <c r="K20" s="18"/>
      <c r="L20" s="55">
        <f t="shared" si="0"/>
        <v>0</v>
      </c>
      <c r="M20" s="55">
        <f t="shared" si="1"/>
        <v>0</v>
      </c>
      <c r="N20" s="65">
        <f t="shared" si="2"/>
      </c>
      <c r="O20" s="66">
        <f t="shared" si="3"/>
        <v>0</v>
      </c>
      <c r="P20" s="66">
        <f t="shared" si="4"/>
        <v>0</v>
      </c>
      <c r="Q20" s="67">
        <f t="shared" si="5"/>
      </c>
    </row>
    <row r="21" spans="1:17" s="6" customFormat="1" ht="12.75">
      <c r="A21" s="39"/>
      <c r="B21" s="40"/>
      <c r="C21" s="40"/>
      <c r="D21" s="29"/>
      <c r="E21" s="15"/>
      <c r="F21" s="15"/>
      <c r="G21" s="16"/>
      <c r="H21" s="16"/>
      <c r="I21" s="17"/>
      <c r="J21" s="17"/>
      <c r="K21" s="18"/>
      <c r="L21" s="55">
        <f t="shared" si="0"/>
        <v>0</v>
      </c>
      <c r="M21" s="55">
        <f t="shared" si="1"/>
        <v>0</v>
      </c>
      <c r="N21" s="65">
        <f t="shared" si="2"/>
      </c>
      <c r="O21" s="66">
        <f t="shared" si="3"/>
        <v>0</v>
      </c>
      <c r="P21" s="66">
        <f t="shared" si="4"/>
        <v>0</v>
      </c>
      <c r="Q21" s="67">
        <f t="shared" si="5"/>
      </c>
    </row>
    <row r="22" spans="1:17" s="6" customFormat="1" ht="12.75">
      <c r="A22" s="39"/>
      <c r="B22" s="40"/>
      <c r="C22" s="40"/>
      <c r="D22" s="29"/>
      <c r="E22" s="15"/>
      <c r="F22" s="15"/>
      <c r="G22" s="16"/>
      <c r="H22" s="16"/>
      <c r="I22" s="17"/>
      <c r="J22" s="17"/>
      <c r="K22" s="18"/>
      <c r="L22" s="55">
        <f t="shared" si="0"/>
        <v>0</v>
      </c>
      <c r="M22" s="55">
        <f t="shared" si="1"/>
        <v>0</v>
      </c>
      <c r="N22" s="65">
        <f t="shared" si="2"/>
      </c>
      <c r="O22" s="66">
        <f t="shared" si="3"/>
        <v>0</v>
      </c>
      <c r="P22" s="66">
        <f t="shared" si="4"/>
        <v>0</v>
      </c>
      <c r="Q22" s="67">
        <f t="shared" si="5"/>
      </c>
    </row>
    <row r="23" spans="1:17" s="6" customFormat="1" ht="12.75">
      <c r="A23" s="39"/>
      <c r="B23" s="40"/>
      <c r="C23" s="40"/>
      <c r="D23" s="29"/>
      <c r="E23" s="15"/>
      <c r="F23" s="15"/>
      <c r="G23" s="16"/>
      <c r="H23" s="16"/>
      <c r="I23" s="17"/>
      <c r="J23" s="17"/>
      <c r="K23" s="18"/>
      <c r="L23" s="55">
        <f t="shared" si="0"/>
        <v>0</v>
      </c>
      <c r="M23" s="55">
        <f t="shared" si="1"/>
        <v>0</v>
      </c>
      <c r="N23" s="65">
        <f t="shared" si="2"/>
      </c>
      <c r="O23" s="66">
        <f t="shared" si="3"/>
        <v>0</v>
      </c>
      <c r="P23" s="66">
        <f t="shared" si="4"/>
        <v>0</v>
      </c>
      <c r="Q23" s="67">
        <f t="shared" si="5"/>
      </c>
    </row>
    <row r="24" spans="1:17" s="6" customFormat="1" ht="12.75">
      <c r="A24" s="39"/>
      <c r="B24" s="40"/>
      <c r="C24" s="40"/>
      <c r="D24" s="29"/>
      <c r="E24" s="15"/>
      <c r="F24" s="15"/>
      <c r="G24" s="16"/>
      <c r="H24" s="16"/>
      <c r="I24" s="17"/>
      <c r="J24" s="17"/>
      <c r="K24" s="18"/>
      <c r="L24" s="55">
        <f t="shared" si="0"/>
        <v>0</v>
      </c>
      <c r="M24" s="55">
        <f t="shared" si="1"/>
        <v>0</v>
      </c>
      <c r="N24" s="65">
        <f t="shared" si="2"/>
      </c>
      <c r="O24" s="66">
        <f t="shared" si="3"/>
        <v>0</v>
      </c>
      <c r="P24" s="66">
        <f t="shared" si="4"/>
        <v>0</v>
      </c>
      <c r="Q24" s="67">
        <f t="shared" si="5"/>
      </c>
    </row>
    <row r="25" spans="1:17" s="6" customFormat="1" ht="12.75">
      <c r="A25" s="39"/>
      <c r="B25" s="40"/>
      <c r="C25" s="40"/>
      <c r="D25" s="29"/>
      <c r="E25" s="15"/>
      <c r="F25" s="15"/>
      <c r="G25" s="16"/>
      <c r="H25" s="16"/>
      <c r="I25" s="17"/>
      <c r="J25" s="17"/>
      <c r="K25" s="18"/>
      <c r="L25" s="55">
        <f t="shared" si="0"/>
        <v>0</v>
      </c>
      <c r="M25" s="55">
        <f t="shared" si="1"/>
        <v>0</v>
      </c>
      <c r="N25" s="65">
        <f t="shared" si="2"/>
      </c>
      <c r="O25" s="66">
        <f t="shared" si="3"/>
        <v>0</v>
      </c>
      <c r="P25" s="66">
        <f t="shared" si="4"/>
        <v>0</v>
      </c>
      <c r="Q25" s="67">
        <f t="shared" si="5"/>
      </c>
    </row>
    <row r="26" spans="1:17" s="6" customFormat="1" ht="12.75">
      <c r="A26" s="39"/>
      <c r="B26" s="40"/>
      <c r="C26" s="40"/>
      <c r="D26" s="29"/>
      <c r="E26" s="15"/>
      <c r="F26" s="15"/>
      <c r="G26" s="16"/>
      <c r="H26" s="16"/>
      <c r="I26" s="17"/>
      <c r="J26" s="17"/>
      <c r="K26" s="18"/>
      <c r="L26" s="55">
        <f t="shared" si="0"/>
        <v>0</v>
      </c>
      <c r="M26" s="55">
        <f t="shared" si="1"/>
        <v>0</v>
      </c>
      <c r="N26" s="65">
        <f t="shared" si="2"/>
      </c>
      <c r="O26" s="66">
        <f t="shared" si="3"/>
        <v>0</v>
      </c>
      <c r="P26" s="66">
        <f t="shared" si="4"/>
        <v>0</v>
      </c>
      <c r="Q26" s="67">
        <f t="shared" si="5"/>
      </c>
    </row>
    <row r="27" spans="1:17" s="6" customFormat="1" ht="12.75">
      <c r="A27" s="39"/>
      <c r="B27" s="40"/>
      <c r="C27" s="40"/>
      <c r="D27" s="29"/>
      <c r="E27" s="15"/>
      <c r="F27" s="15"/>
      <c r="G27" s="16"/>
      <c r="H27" s="16"/>
      <c r="I27" s="17"/>
      <c r="J27" s="17"/>
      <c r="K27" s="18"/>
      <c r="L27" s="55">
        <f t="shared" si="0"/>
        <v>0</v>
      </c>
      <c r="M27" s="55">
        <f t="shared" si="1"/>
        <v>0</v>
      </c>
      <c r="N27" s="65">
        <f t="shared" si="2"/>
      </c>
      <c r="O27" s="66">
        <f t="shared" si="3"/>
        <v>0</v>
      </c>
      <c r="P27" s="66">
        <f t="shared" si="4"/>
        <v>0</v>
      </c>
      <c r="Q27" s="67">
        <f t="shared" si="5"/>
      </c>
    </row>
    <row r="28" spans="1:17" s="6" customFormat="1" ht="12.75">
      <c r="A28" s="39"/>
      <c r="B28" s="40"/>
      <c r="C28" s="40"/>
      <c r="D28" s="29"/>
      <c r="E28" s="15"/>
      <c r="F28" s="15"/>
      <c r="G28" s="16"/>
      <c r="H28" s="16"/>
      <c r="I28" s="17"/>
      <c r="J28" s="17"/>
      <c r="K28" s="18"/>
      <c r="L28" s="55">
        <f t="shared" si="0"/>
        <v>0</v>
      </c>
      <c r="M28" s="55">
        <f t="shared" si="1"/>
        <v>0</v>
      </c>
      <c r="N28" s="65">
        <f t="shared" si="2"/>
      </c>
      <c r="O28" s="66">
        <f t="shared" si="3"/>
        <v>0</v>
      </c>
      <c r="P28" s="66">
        <f t="shared" si="4"/>
        <v>0</v>
      </c>
      <c r="Q28" s="67">
        <f t="shared" si="5"/>
      </c>
    </row>
    <row r="29" spans="1:17" s="6" customFormat="1" ht="12.75">
      <c r="A29" s="39"/>
      <c r="B29" s="40"/>
      <c r="C29" s="40"/>
      <c r="D29" s="29"/>
      <c r="E29" s="15"/>
      <c r="F29" s="15"/>
      <c r="G29" s="16"/>
      <c r="H29" s="16"/>
      <c r="I29" s="17"/>
      <c r="J29" s="17"/>
      <c r="K29" s="18"/>
      <c r="L29" s="55">
        <f t="shared" si="0"/>
        <v>0</v>
      </c>
      <c r="M29" s="55">
        <f t="shared" si="1"/>
        <v>0</v>
      </c>
      <c r="N29" s="65">
        <f t="shared" si="2"/>
      </c>
      <c r="O29" s="66">
        <f t="shared" si="3"/>
        <v>0</v>
      </c>
      <c r="P29" s="66">
        <f t="shared" si="4"/>
        <v>0</v>
      </c>
      <c r="Q29" s="67">
        <f t="shared" si="5"/>
      </c>
    </row>
    <row r="30" spans="1:17" s="6" customFormat="1" ht="12.75">
      <c r="A30" s="39"/>
      <c r="B30" s="40"/>
      <c r="C30" s="40"/>
      <c r="D30" s="29"/>
      <c r="E30" s="15"/>
      <c r="F30" s="15"/>
      <c r="G30" s="16"/>
      <c r="H30" s="16"/>
      <c r="I30" s="17"/>
      <c r="J30" s="17"/>
      <c r="K30" s="18"/>
      <c r="L30" s="55">
        <f t="shared" si="0"/>
        <v>0</v>
      </c>
      <c r="M30" s="55">
        <f t="shared" si="1"/>
        <v>0</v>
      </c>
      <c r="N30" s="65">
        <f t="shared" si="2"/>
      </c>
      <c r="O30" s="66">
        <f t="shared" si="3"/>
        <v>0</v>
      </c>
      <c r="P30" s="66">
        <f t="shared" si="4"/>
        <v>0</v>
      </c>
      <c r="Q30" s="67">
        <f t="shared" si="5"/>
      </c>
    </row>
    <row r="31" spans="1:17" s="6" customFormat="1" ht="12.75">
      <c r="A31" s="39"/>
      <c r="B31" s="40"/>
      <c r="C31" s="40"/>
      <c r="D31" s="29"/>
      <c r="E31" s="15"/>
      <c r="F31" s="15"/>
      <c r="G31" s="16"/>
      <c r="H31" s="16"/>
      <c r="I31" s="17"/>
      <c r="J31" s="17"/>
      <c r="K31" s="18"/>
      <c r="L31" s="55">
        <f t="shared" si="0"/>
        <v>0</v>
      </c>
      <c r="M31" s="55">
        <f t="shared" si="1"/>
        <v>0</v>
      </c>
      <c r="N31" s="65">
        <f t="shared" si="2"/>
      </c>
      <c r="O31" s="66">
        <f t="shared" si="3"/>
        <v>0</v>
      </c>
      <c r="P31" s="66">
        <f t="shared" si="4"/>
        <v>0</v>
      </c>
      <c r="Q31" s="67">
        <f t="shared" si="5"/>
      </c>
    </row>
    <row r="32" spans="1:17" s="6" customFormat="1" ht="12.75">
      <c r="A32" s="39"/>
      <c r="B32" s="40"/>
      <c r="C32" s="40"/>
      <c r="D32" s="29"/>
      <c r="E32" s="15"/>
      <c r="F32" s="15"/>
      <c r="G32" s="16"/>
      <c r="H32" s="16"/>
      <c r="I32" s="17"/>
      <c r="J32" s="17"/>
      <c r="K32" s="18"/>
      <c r="L32" s="55">
        <f t="shared" si="0"/>
        <v>0</v>
      </c>
      <c r="M32" s="55">
        <f t="shared" si="1"/>
        <v>0</v>
      </c>
      <c r="N32" s="65">
        <f t="shared" si="2"/>
      </c>
      <c r="O32" s="66">
        <f t="shared" si="3"/>
        <v>0</v>
      </c>
      <c r="P32" s="66">
        <f t="shared" si="4"/>
        <v>0</v>
      </c>
      <c r="Q32" s="67">
        <f t="shared" si="5"/>
      </c>
    </row>
    <row r="33" spans="1:17" s="6" customFormat="1" ht="12.75">
      <c r="A33" s="39"/>
      <c r="B33" s="40"/>
      <c r="C33" s="40"/>
      <c r="D33" s="29"/>
      <c r="E33" s="15"/>
      <c r="F33" s="15"/>
      <c r="G33" s="16"/>
      <c r="H33" s="16"/>
      <c r="I33" s="17"/>
      <c r="J33" s="17"/>
      <c r="K33" s="18"/>
      <c r="L33" s="55">
        <f t="shared" si="0"/>
        <v>0</v>
      </c>
      <c r="M33" s="55">
        <f t="shared" si="1"/>
        <v>0</v>
      </c>
      <c r="N33" s="65">
        <f t="shared" si="2"/>
      </c>
      <c r="O33" s="66">
        <f t="shared" si="3"/>
        <v>0</v>
      </c>
      <c r="P33" s="66">
        <f t="shared" si="4"/>
        <v>0</v>
      </c>
      <c r="Q33" s="67">
        <f t="shared" si="5"/>
      </c>
    </row>
    <row r="34" spans="1:17" s="6" customFormat="1" ht="12.75">
      <c r="A34" s="39"/>
      <c r="B34" s="40"/>
      <c r="C34" s="40"/>
      <c r="D34" s="29"/>
      <c r="E34" s="15"/>
      <c r="F34" s="15"/>
      <c r="G34" s="16"/>
      <c r="H34" s="16"/>
      <c r="I34" s="17"/>
      <c r="J34" s="17"/>
      <c r="K34" s="18"/>
      <c r="L34" s="55">
        <f t="shared" si="0"/>
        <v>0</v>
      </c>
      <c r="M34" s="55">
        <f t="shared" si="1"/>
        <v>0</v>
      </c>
      <c r="N34" s="65">
        <f t="shared" si="2"/>
      </c>
      <c r="O34" s="66">
        <f t="shared" si="3"/>
        <v>0</v>
      </c>
      <c r="P34" s="66">
        <f t="shared" si="4"/>
        <v>0</v>
      </c>
      <c r="Q34" s="67">
        <f t="shared" si="5"/>
      </c>
    </row>
    <row r="35" spans="1:17" s="6" customFormat="1" ht="12.75">
      <c r="A35" s="39"/>
      <c r="B35" s="40"/>
      <c r="C35" s="40"/>
      <c r="D35" s="29"/>
      <c r="E35" s="15"/>
      <c r="F35" s="15"/>
      <c r="G35" s="16"/>
      <c r="H35" s="16"/>
      <c r="I35" s="17"/>
      <c r="J35" s="17"/>
      <c r="K35" s="18"/>
      <c r="L35" s="55">
        <f t="shared" si="0"/>
        <v>0</v>
      </c>
      <c r="M35" s="55">
        <f t="shared" si="1"/>
        <v>0</v>
      </c>
      <c r="N35" s="65">
        <f t="shared" si="2"/>
      </c>
      <c r="O35" s="66">
        <f t="shared" si="3"/>
        <v>0</v>
      </c>
      <c r="P35" s="66">
        <f t="shared" si="4"/>
        <v>0</v>
      </c>
      <c r="Q35" s="67">
        <f t="shared" si="5"/>
      </c>
    </row>
    <row r="36" spans="1:17" s="6" customFormat="1" ht="12.75">
      <c r="A36" s="39"/>
      <c r="B36" s="40"/>
      <c r="C36" s="40"/>
      <c r="D36" s="29"/>
      <c r="E36" s="15"/>
      <c r="F36" s="15"/>
      <c r="G36" s="16"/>
      <c r="H36" s="16"/>
      <c r="I36" s="17"/>
      <c r="J36" s="17"/>
      <c r="K36" s="18"/>
      <c r="L36" s="55">
        <f t="shared" si="0"/>
        <v>0</v>
      </c>
      <c r="M36" s="55">
        <f t="shared" si="1"/>
        <v>0</v>
      </c>
      <c r="N36" s="65">
        <f t="shared" si="2"/>
      </c>
      <c r="O36" s="66">
        <f t="shared" si="3"/>
        <v>0</v>
      </c>
      <c r="P36" s="66">
        <f t="shared" si="4"/>
        <v>0</v>
      </c>
      <c r="Q36" s="67">
        <f t="shared" si="5"/>
      </c>
    </row>
    <row r="37" spans="1:17" s="6" customFormat="1" ht="12.75">
      <c r="A37" s="39"/>
      <c r="B37" s="40"/>
      <c r="C37" s="40"/>
      <c r="D37" s="29"/>
      <c r="E37" s="15"/>
      <c r="F37" s="15"/>
      <c r="G37" s="16"/>
      <c r="H37" s="16"/>
      <c r="I37" s="17"/>
      <c r="J37" s="17"/>
      <c r="K37" s="18"/>
      <c r="L37" s="55">
        <f t="shared" si="0"/>
        <v>0</v>
      </c>
      <c r="M37" s="55">
        <f t="shared" si="1"/>
        <v>0</v>
      </c>
      <c r="N37" s="65">
        <f t="shared" si="2"/>
      </c>
      <c r="O37" s="66">
        <f t="shared" si="3"/>
        <v>0</v>
      </c>
      <c r="P37" s="66">
        <f t="shared" si="4"/>
        <v>0</v>
      </c>
      <c r="Q37" s="67">
        <f t="shared" si="5"/>
      </c>
    </row>
    <row r="38" spans="1:17" s="6" customFormat="1" ht="12.75">
      <c r="A38" s="39"/>
      <c r="B38" s="40"/>
      <c r="C38" s="40"/>
      <c r="D38" s="29"/>
      <c r="E38" s="15"/>
      <c r="F38" s="15"/>
      <c r="G38" s="16"/>
      <c r="H38" s="16"/>
      <c r="I38" s="17"/>
      <c r="J38" s="17"/>
      <c r="K38" s="18"/>
      <c r="L38" s="55">
        <f t="shared" si="0"/>
        <v>0</v>
      </c>
      <c r="M38" s="55">
        <f t="shared" si="1"/>
        <v>0</v>
      </c>
      <c r="N38" s="65">
        <f t="shared" si="2"/>
      </c>
      <c r="O38" s="66">
        <f t="shared" si="3"/>
        <v>0</v>
      </c>
      <c r="P38" s="66">
        <f t="shared" si="4"/>
        <v>0</v>
      </c>
      <c r="Q38" s="67">
        <f t="shared" si="5"/>
      </c>
    </row>
    <row r="39" spans="1:17" s="6" customFormat="1" ht="12.75">
      <c r="A39" s="39"/>
      <c r="B39" s="40"/>
      <c r="C39" s="40"/>
      <c r="D39" s="29"/>
      <c r="E39" s="15"/>
      <c r="F39" s="15"/>
      <c r="G39" s="16"/>
      <c r="H39" s="16"/>
      <c r="I39" s="17"/>
      <c r="J39" s="17"/>
      <c r="K39" s="18"/>
      <c r="L39" s="55">
        <f t="shared" si="0"/>
        <v>0</v>
      </c>
      <c r="M39" s="55">
        <f t="shared" si="1"/>
        <v>0</v>
      </c>
      <c r="N39" s="65">
        <f t="shared" si="2"/>
      </c>
      <c r="O39" s="66">
        <f t="shared" si="3"/>
        <v>0</v>
      </c>
      <c r="P39" s="66">
        <f t="shared" si="4"/>
        <v>0</v>
      </c>
      <c r="Q39" s="67">
        <f t="shared" si="5"/>
      </c>
    </row>
    <row r="40" spans="1:17" s="6" customFormat="1" ht="12.75">
      <c r="A40" s="39"/>
      <c r="B40" s="40"/>
      <c r="C40" s="40"/>
      <c r="D40" s="29"/>
      <c r="E40" s="15"/>
      <c r="F40" s="15"/>
      <c r="G40" s="16"/>
      <c r="H40" s="16"/>
      <c r="I40" s="17"/>
      <c r="J40" s="17"/>
      <c r="K40" s="18"/>
      <c r="L40" s="55">
        <f t="shared" si="0"/>
        <v>0</v>
      </c>
      <c r="M40" s="55">
        <f t="shared" si="1"/>
        <v>0</v>
      </c>
      <c r="N40" s="65">
        <f t="shared" si="2"/>
      </c>
      <c r="O40" s="66">
        <f t="shared" si="3"/>
        <v>0</v>
      </c>
      <c r="P40" s="66">
        <f t="shared" si="4"/>
        <v>0</v>
      </c>
      <c r="Q40" s="67">
        <f t="shared" si="5"/>
      </c>
    </row>
    <row r="41" spans="1:17" s="6" customFormat="1" ht="12.75">
      <c r="A41" s="39"/>
      <c r="B41" s="40"/>
      <c r="C41" s="40"/>
      <c r="D41" s="29"/>
      <c r="E41" s="15"/>
      <c r="F41" s="15"/>
      <c r="G41" s="16"/>
      <c r="H41" s="16"/>
      <c r="I41" s="17"/>
      <c r="J41" s="17"/>
      <c r="K41" s="18"/>
      <c r="L41" s="55">
        <f t="shared" si="0"/>
        <v>0</v>
      </c>
      <c r="M41" s="55">
        <f t="shared" si="1"/>
        <v>0</v>
      </c>
      <c r="N41" s="65">
        <f t="shared" si="2"/>
      </c>
      <c r="O41" s="66">
        <f t="shared" si="3"/>
        <v>0</v>
      </c>
      <c r="P41" s="66">
        <f t="shared" si="4"/>
        <v>0</v>
      </c>
      <c r="Q41" s="67">
        <f t="shared" si="5"/>
      </c>
    </row>
    <row r="42" spans="1:17" s="6" customFormat="1" ht="12.75">
      <c r="A42" s="39"/>
      <c r="B42" s="40"/>
      <c r="C42" s="40"/>
      <c r="D42" s="29"/>
      <c r="E42" s="15"/>
      <c r="F42" s="15"/>
      <c r="G42" s="16"/>
      <c r="H42" s="16"/>
      <c r="I42" s="17"/>
      <c r="J42" s="17"/>
      <c r="K42" s="18"/>
      <c r="L42" s="55">
        <f t="shared" si="0"/>
        <v>0</v>
      </c>
      <c r="M42" s="55">
        <f t="shared" si="1"/>
        <v>0</v>
      </c>
      <c r="N42" s="65">
        <f t="shared" si="2"/>
      </c>
      <c r="O42" s="66">
        <f t="shared" si="3"/>
        <v>0</v>
      </c>
      <c r="P42" s="66">
        <f t="shared" si="4"/>
        <v>0</v>
      </c>
      <c r="Q42" s="67">
        <f t="shared" si="5"/>
      </c>
    </row>
    <row r="43" spans="1:17" s="6" customFormat="1" ht="12.75">
      <c r="A43" s="39"/>
      <c r="B43" s="40"/>
      <c r="C43" s="40"/>
      <c r="D43" s="29"/>
      <c r="E43" s="15"/>
      <c r="F43" s="15"/>
      <c r="G43" s="16"/>
      <c r="H43" s="16"/>
      <c r="I43" s="17"/>
      <c r="J43" s="17"/>
      <c r="K43" s="18"/>
      <c r="L43" s="55">
        <f t="shared" si="0"/>
        <v>0</v>
      </c>
      <c r="M43" s="55">
        <f t="shared" si="1"/>
        <v>0</v>
      </c>
      <c r="N43" s="65">
        <f t="shared" si="2"/>
      </c>
      <c r="O43" s="66">
        <f t="shared" si="3"/>
        <v>0</v>
      </c>
      <c r="P43" s="66">
        <f t="shared" si="4"/>
        <v>0</v>
      </c>
      <c r="Q43" s="67">
        <f t="shared" si="5"/>
      </c>
    </row>
    <row r="44" spans="1:17" s="6" customFormat="1" ht="12.75">
      <c r="A44" s="39"/>
      <c r="B44" s="40"/>
      <c r="C44" s="40"/>
      <c r="D44" s="29"/>
      <c r="E44" s="15"/>
      <c r="F44" s="15"/>
      <c r="G44" s="16"/>
      <c r="H44" s="16"/>
      <c r="I44" s="17"/>
      <c r="J44" s="17"/>
      <c r="K44" s="18"/>
      <c r="L44" s="55">
        <f t="shared" si="0"/>
        <v>0</v>
      </c>
      <c r="M44" s="55">
        <f t="shared" si="1"/>
        <v>0</v>
      </c>
      <c r="N44" s="65">
        <f t="shared" si="2"/>
      </c>
      <c r="O44" s="66">
        <f t="shared" si="3"/>
        <v>0</v>
      </c>
      <c r="P44" s="66">
        <f t="shared" si="4"/>
        <v>0</v>
      </c>
      <c r="Q44" s="67">
        <f t="shared" si="5"/>
      </c>
    </row>
    <row r="45" spans="1:17" s="6" customFormat="1" ht="12.75">
      <c r="A45" s="39"/>
      <c r="B45" s="40"/>
      <c r="C45" s="40"/>
      <c r="D45" s="29"/>
      <c r="E45" s="15"/>
      <c r="F45" s="15"/>
      <c r="G45" s="16"/>
      <c r="H45" s="16"/>
      <c r="I45" s="17"/>
      <c r="J45" s="17"/>
      <c r="K45" s="18"/>
      <c r="L45" s="55">
        <f t="shared" si="0"/>
        <v>0</v>
      </c>
      <c r="M45" s="55">
        <f t="shared" si="1"/>
        <v>0</v>
      </c>
      <c r="N45" s="65">
        <f t="shared" si="2"/>
      </c>
      <c r="O45" s="66">
        <f t="shared" si="3"/>
        <v>0</v>
      </c>
      <c r="P45" s="66">
        <f t="shared" si="4"/>
        <v>0</v>
      </c>
      <c r="Q45" s="67">
        <f t="shared" si="5"/>
      </c>
    </row>
    <row r="46" spans="1:17" s="6" customFormat="1" ht="12.75">
      <c r="A46" s="39"/>
      <c r="B46" s="40"/>
      <c r="C46" s="40"/>
      <c r="D46" s="29"/>
      <c r="E46" s="15"/>
      <c r="F46" s="15"/>
      <c r="G46" s="16"/>
      <c r="H46" s="16"/>
      <c r="I46" s="17"/>
      <c r="J46" s="17"/>
      <c r="K46" s="18"/>
      <c r="L46" s="55">
        <f t="shared" si="0"/>
        <v>0</v>
      </c>
      <c r="M46" s="55">
        <f t="shared" si="1"/>
        <v>0</v>
      </c>
      <c r="N46" s="65">
        <f t="shared" si="2"/>
      </c>
      <c r="O46" s="66">
        <f t="shared" si="3"/>
        <v>0</v>
      </c>
      <c r="P46" s="66">
        <f t="shared" si="4"/>
        <v>0</v>
      </c>
      <c r="Q46" s="67">
        <f t="shared" si="5"/>
      </c>
    </row>
    <row r="47" spans="1:17" s="6" customFormat="1" ht="12.75">
      <c r="A47" s="39"/>
      <c r="B47" s="40"/>
      <c r="C47" s="40"/>
      <c r="D47" s="29"/>
      <c r="E47" s="15"/>
      <c r="F47" s="15"/>
      <c r="G47" s="16"/>
      <c r="H47" s="16"/>
      <c r="I47" s="17"/>
      <c r="J47" s="17"/>
      <c r="K47" s="18"/>
      <c r="L47" s="55">
        <f t="shared" si="0"/>
        <v>0</v>
      </c>
      <c r="M47" s="55">
        <f t="shared" si="1"/>
        <v>0</v>
      </c>
      <c r="N47" s="65">
        <f t="shared" si="2"/>
      </c>
      <c r="O47" s="66">
        <f t="shared" si="3"/>
        <v>0</v>
      </c>
      <c r="P47" s="66">
        <f t="shared" si="4"/>
        <v>0</v>
      </c>
      <c r="Q47" s="67">
        <f t="shared" si="5"/>
      </c>
    </row>
    <row r="48" spans="1:17" s="6" customFormat="1" ht="12.75">
      <c r="A48" s="39"/>
      <c r="B48" s="40"/>
      <c r="C48" s="40"/>
      <c r="D48" s="29"/>
      <c r="E48" s="15"/>
      <c r="F48" s="15"/>
      <c r="G48" s="16"/>
      <c r="H48" s="16"/>
      <c r="I48" s="17"/>
      <c r="J48" s="17"/>
      <c r="K48" s="18"/>
      <c r="L48" s="55">
        <f t="shared" si="0"/>
        <v>0</v>
      </c>
      <c r="M48" s="55">
        <f t="shared" si="1"/>
        <v>0</v>
      </c>
      <c r="N48" s="65">
        <f t="shared" si="2"/>
      </c>
      <c r="O48" s="66">
        <f t="shared" si="3"/>
        <v>0</v>
      </c>
      <c r="P48" s="66">
        <f t="shared" si="4"/>
        <v>0</v>
      </c>
      <c r="Q48" s="67">
        <f t="shared" si="5"/>
      </c>
    </row>
    <row r="49" spans="1:17" s="6" customFormat="1" ht="12.75">
      <c r="A49" s="39"/>
      <c r="B49" s="40"/>
      <c r="C49" s="40"/>
      <c r="D49" s="29"/>
      <c r="E49" s="15"/>
      <c r="F49" s="15"/>
      <c r="G49" s="16"/>
      <c r="H49" s="16"/>
      <c r="I49" s="17"/>
      <c r="J49" s="17"/>
      <c r="K49" s="18"/>
      <c r="L49" s="55">
        <f t="shared" si="0"/>
        <v>0</v>
      </c>
      <c r="M49" s="55">
        <f t="shared" si="1"/>
        <v>0</v>
      </c>
      <c r="N49" s="65">
        <f t="shared" si="2"/>
      </c>
      <c r="O49" s="66">
        <f t="shared" si="3"/>
        <v>0</v>
      </c>
      <c r="P49" s="66">
        <f t="shared" si="4"/>
        <v>0</v>
      </c>
      <c r="Q49" s="67">
        <f t="shared" si="5"/>
      </c>
    </row>
    <row r="50" spans="1:17" s="6" customFormat="1" ht="12.75">
      <c r="A50" s="39"/>
      <c r="B50" s="40"/>
      <c r="C50" s="40"/>
      <c r="D50" s="29"/>
      <c r="E50" s="15"/>
      <c r="F50" s="15"/>
      <c r="G50" s="16"/>
      <c r="H50" s="16"/>
      <c r="I50" s="17"/>
      <c r="J50" s="17"/>
      <c r="K50" s="18"/>
      <c r="L50" s="55">
        <f t="shared" si="0"/>
        <v>0</v>
      </c>
      <c r="M50" s="55">
        <f t="shared" si="1"/>
        <v>0</v>
      </c>
      <c r="N50" s="65">
        <f t="shared" si="2"/>
      </c>
      <c r="O50" s="66">
        <f t="shared" si="3"/>
        <v>0</v>
      </c>
      <c r="P50" s="66">
        <f t="shared" si="4"/>
        <v>0</v>
      </c>
      <c r="Q50" s="67">
        <f t="shared" si="5"/>
      </c>
    </row>
    <row r="51" spans="1:17" s="6" customFormat="1" ht="12.75">
      <c r="A51" s="39"/>
      <c r="B51" s="40"/>
      <c r="C51" s="40"/>
      <c r="D51" s="29"/>
      <c r="E51" s="15"/>
      <c r="F51" s="15"/>
      <c r="G51" s="16"/>
      <c r="H51" s="16"/>
      <c r="I51" s="17"/>
      <c r="J51" s="17"/>
      <c r="K51" s="18"/>
      <c r="L51" s="55">
        <f t="shared" si="0"/>
        <v>0</v>
      </c>
      <c r="M51" s="55">
        <f t="shared" si="1"/>
        <v>0</v>
      </c>
      <c r="N51" s="65">
        <f t="shared" si="2"/>
      </c>
      <c r="O51" s="66">
        <f t="shared" si="3"/>
        <v>0</v>
      </c>
      <c r="P51" s="66">
        <f t="shared" si="4"/>
        <v>0</v>
      </c>
      <c r="Q51" s="67">
        <f t="shared" si="5"/>
      </c>
    </row>
    <row r="52" spans="1:17" s="6" customFormat="1" ht="12.75">
      <c r="A52" s="39"/>
      <c r="B52" s="40"/>
      <c r="C52" s="40"/>
      <c r="D52" s="29"/>
      <c r="E52" s="15"/>
      <c r="F52" s="15"/>
      <c r="G52" s="16"/>
      <c r="H52" s="16"/>
      <c r="I52" s="17"/>
      <c r="J52" s="17"/>
      <c r="K52" s="18"/>
      <c r="L52" s="55">
        <f t="shared" si="0"/>
        <v>0</v>
      </c>
      <c r="M52" s="55">
        <f t="shared" si="1"/>
        <v>0</v>
      </c>
      <c r="N52" s="65">
        <f t="shared" si="2"/>
      </c>
      <c r="O52" s="66">
        <f t="shared" si="3"/>
        <v>0</v>
      </c>
      <c r="P52" s="66">
        <f t="shared" si="4"/>
        <v>0</v>
      </c>
      <c r="Q52" s="67">
        <f t="shared" si="5"/>
      </c>
    </row>
    <row r="53" spans="1:17" s="6" customFormat="1" ht="12.75">
      <c r="A53" s="39"/>
      <c r="B53" s="40"/>
      <c r="C53" s="40"/>
      <c r="D53" s="29"/>
      <c r="E53" s="15"/>
      <c r="F53" s="15"/>
      <c r="G53" s="16"/>
      <c r="H53" s="16"/>
      <c r="I53" s="17"/>
      <c r="J53" s="17"/>
      <c r="K53" s="18"/>
      <c r="L53" s="55">
        <f t="shared" si="0"/>
        <v>0</v>
      </c>
      <c r="M53" s="55">
        <f t="shared" si="1"/>
        <v>0</v>
      </c>
      <c r="N53" s="65">
        <f t="shared" si="2"/>
      </c>
      <c r="O53" s="66">
        <f t="shared" si="3"/>
        <v>0</v>
      </c>
      <c r="P53" s="66">
        <f t="shared" si="4"/>
        <v>0</v>
      </c>
      <c r="Q53" s="67">
        <f t="shared" si="5"/>
      </c>
    </row>
    <row r="54" spans="1:17" s="6" customFormat="1" ht="12.75">
      <c r="A54" s="39"/>
      <c r="B54" s="40"/>
      <c r="C54" s="40"/>
      <c r="D54" s="29"/>
      <c r="E54" s="15"/>
      <c r="F54" s="15"/>
      <c r="G54" s="16"/>
      <c r="H54" s="16"/>
      <c r="I54" s="17"/>
      <c r="J54" s="17"/>
      <c r="K54" s="18"/>
      <c r="L54" s="55">
        <f t="shared" si="0"/>
        <v>0</v>
      </c>
      <c r="M54" s="55">
        <f t="shared" si="1"/>
        <v>0</v>
      </c>
      <c r="N54" s="65">
        <f t="shared" si="2"/>
      </c>
      <c r="O54" s="66">
        <f t="shared" si="3"/>
        <v>0</v>
      </c>
      <c r="P54" s="66">
        <f t="shared" si="4"/>
        <v>0</v>
      </c>
      <c r="Q54" s="67">
        <f t="shared" si="5"/>
      </c>
    </row>
    <row r="55" spans="1:17" s="6" customFormat="1" ht="12.75">
      <c r="A55" s="39"/>
      <c r="B55" s="40"/>
      <c r="C55" s="40"/>
      <c r="D55" s="29"/>
      <c r="E55" s="15"/>
      <c r="F55" s="15"/>
      <c r="G55" s="16"/>
      <c r="H55" s="16"/>
      <c r="I55" s="17"/>
      <c r="J55" s="17"/>
      <c r="K55" s="18"/>
      <c r="L55" s="55">
        <f t="shared" si="0"/>
        <v>0</v>
      </c>
      <c r="M55" s="55">
        <f t="shared" si="1"/>
        <v>0</v>
      </c>
      <c r="N55" s="65">
        <f t="shared" si="2"/>
      </c>
      <c r="O55" s="66">
        <f t="shared" si="3"/>
        <v>0</v>
      </c>
      <c r="P55" s="66">
        <f t="shared" si="4"/>
        <v>0</v>
      </c>
      <c r="Q55" s="67">
        <f t="shared" si="5"/>
      </c>
    </row>
    <row r="56" spans="1:17" s="6" customFormat="1" ht="12.75">
      <c r="A56" s="39"/>
      <c r="B56" s="40"/>
      <c r="C56" s="40"/>
      <c r="D56" s="29"/>
      <c r="E56" s="15"/>
      <c r="F56" s="15"/>
      <c r="G56" s="16"/>
      <c r="H56" s="16"/>
      <c r="I56" s="17"/>
      <c r="J56" s="17"/>
      <c r="K56" s="18"/>
      <c r="L56" s="55">
        <f t="shared" si="0"/>
        <v>0</v>
      </c>
      <c r="M56" s="55">
        <f t="shared" si="1"/>
        <v>0</v>
      </c>
      <c r="N56" s="65">
        <f t="shared" si="2"/>
      </c>
      <c r="O56" s="66">
        <f t="shared" si="3"/>
        <v>0</v>
      </c>
      <c r="P56" s="66">
        <f t="shared" si="4"/>
        <v>0</v>
      </c>
      <c r="Q56" s="67">
        <f t="shared" si="5"/>
      </c>
    </row>
    <row r="57" spans="1:17" s="6" customFormat="1" ht="12.75">
      <c r="A57" s="39"/>
      <c r="B57" s="40"/>
      <c r="C57" s="40"/>
      <c r="D57" s="29"/>
      <c r="E57" s="15"/>
      <c r="F57" s="15"/>
      <c r="G57" s="16"/>
      <c r="H57" s="16"/>
      <c r="I57" s="17"/>
      <c r="J57" s="17"/>
      <c r="K57" s="18"/>
      <c r="L57" s="55">
        <f t="shared" si="0"/>
        <v>0</v>
      </c>
      <c r="M57" s="55">
        <f t="shared" si="1"/>
        <v>0</v>
      </c>
      <c r="N57" s="65">
        <f t="shared" si="2"/>
      </c>
      <c r="O57" s="66">
        <f t="shared" si="3"/>
        <v>0</v>
      </c>
      <c r="P57" s="66">
        <f t="shared" si="4"/>
        <v>0</v>
      </c>
      <c r="Q57" s="67">
        <f t="shared" si="5"/>
      </c>
    </row>
    <row r="58" spans="1:17" s="6" customFormat="1" ht="12.75">
      <c r="A58" s="39"/>
      <c r="B58" s="40"/>
      <c r="C58" s="40"/>
      <c r="D58" s="29"/>
      <c r="E58" s="15"/>
      <c r="F58" s="15"/>
      <c r="G58" s="16"/>
      <c r="H58" s="16"/>
      <c r="I58" s="17"/>
      <c r="J58" s="17"/>
      <c r="K58" s="18"/>
      <c r="L58" s="55">
        <f t="shared" si="0"/>
        <v>0</v>
      </c>
      <c r="M58" s="55">
        <f t="shared" si="1"/>
        <v>0</v>
      </c>
      <c r="N58" s="65">
        <f t="shared" si="2"/>
      </c>
      <c r="O58" s="66">
        <f t="shared" si="3"/>
        <v>0</v>
      </c>
      <c r="P58" s="66">
        <f t="shared" si="4"/>
        <v>0</v>
      </c>
      <c r="Q58" s="67">
        <f t="shared" si="5"/>
      </c>
    </row>
    <row r="59" spans="1:17" s="6" customFormat="1" ht="12.75">
      <c r="A59" s="39"/>
      <c r="B59" s="40"/>
      <c r="C59" s="40"/>
      <c r="D59" s="29"/>
      <c r="E59" s="15"/>
      <c r="F59" s="15"/>
      <c r="G59" s="16"/>
      <c r="H59" s="16"/>
      <c r="I59" s="17"/>
      <c r="J59" s="17"/>
      <c r="K59" s="18"/>
      <c r="L59" s="55">
        <f t="shared" si="0"/>
        <v>0</v>
      </c>
      <c r="M59" s="55">
        <f t="shared" si="1"/>
        <v>0</v>
      </c>
      <c r="N59" s="65">
        <f t="shared" si="2"/>
      </c>
      <c r="O59" s="66">
        <f t="shared" si="3"/>
        <v>0</v>
      </c>
      <c r="P59" s="66">
        <f t="shared" si="4"/>
        <v>0</v>
      </c>
      <c r="Q59" s="67">
        <f t="shared" si="5"/>
      </c>
    </row>
    <row r="60" spans="1:17" s="6" customFormat="1" ht="12.75">
      <c r="A60" s="39"/>
      <c r="B60" s="40"/>
      <c r="C60" s="40"/>
      <c r="D60" s="29"/>
      <c r="E60" s="15"/>
      <c r="F60" s="15"/>
      <c r="G60" s="16"/>
      <c r="H60" s="16"/>
      <c r="I60" s="17"/>
      <c r="J60" s="17"/>
      <c r="K60" s="18"/>
      <c r="L60" s="55">
        <f t="shared" si="0"/>
        <v>0</v>
      </c>
      <c r="M60" s="55">
        <f t="shared" si="1"/>
        <v>0</v>
      </c>
      <c r="N60" s="65">
        <f t="shared" si="2"/>
      </c>
      <c r="O60" s="66">
        <f t="shared" si="3"/>
        <v>0</v>
      </c>
      <c r="P60" s="66">
        <f t="shared" si="4"/>
        <v>0</v>
      </c>
      <c r="Q60" s="67">
        <f t="shared" si="5"/>
      </c>
    </row>
    <row r="61" spans="1:17" s="6" customFormat="1" ht="12.75">
      <c r="A61" s="39"/>
      <c r="B61" s="40"/>
      <c r="C61" s="40"/>
      <c r="D61" s="29"/>
      <c r="E61" s="15"/>
      <c r="F61" s="15"/>
      <c r="G61" s="16"/>
      <c r="H61" s="16"/>
      <c r="I61" s="17"/>
      <c r="J61" s="17"/>
      <c r="K61" s="18"/>
      <c r="L61" s="55">
        <f t="shared" si="0"/>
        <v>0</v>
      </c>
      <c r="M61" s="55">
        <f t="shared" si="1"/>
        <v>0</v>
      </c>
      <c r="N61" s="65">
        <f t="shared" si="2"/>
      </c>
      <c r="O61" s="66">
        <f t="shared" si="3"/>
        <v>0</v>
      </c>
      <c r="P61" s="66">
        <f t="shared" si="4"/>
        <v>0</v>
      </c>
      <c r="Q61" s="67">
        <f t="shared" si="5"/>
      </c>
    </row>
    <row r="62" spans="1:17" s="6" customFormat="1" ht="12.75">
      <c r="A62" s="39"/>
      <c r="B62" s="40"/>
      <c r="C62" s="40"/>
      <c r="D62" s="29"/>
      <c r="E62" s="15"/>
      <c r="F62" s="15"/>
      <c r="G62" s="16"/>
      <c r="H62" s="16"/>
      <c r="I62" s="17"/>
      <c r="J62" s="17"/>
      <c r="K62" s="18"/>
      <c r="L62" s="55">
        <f t="shared" si="0"/>
        <v>0</v>
      </c>
      <c r="M62" s="55">
        <f t="shared" si="1"/>
        <v>0</v>
      </c>
      <c r="N62" s="65">
        <f t="shared" si="2"/>
      </c>
      <c r="O62" s="66">
        <f t="shared" si="3"/>
        <v>0</v>
      </c>
      <c r="P62" s="66">
        <f t="shared" si="4"/>
        <v>0</v>
      </c>
      <c r="Q62" s="67">
        <f t="shared" si="5"/>
      </c>
    </row>
    <row r="63" spans="1:17" s="6" customFormat="1" ht="12.75">
      <c r="A63" s="39"/>
      <c r="B63" s="40"/>
      <c r="C63" s="40"/>
      <c r="D63" s="29"/>
      <c r="E63" s="15"/>
      <c r="F63" s="15"/>
      <c r="G63" s="16"/>
      <c r="H63" s="16"/>
      <c r="I63" s="17"/>
      <c r="J63" s="17"/>
      <c r="K63" s="18"/>
      <c r="L63" s="55">
        <f t="shared" si="0"/>
        <v>0</v>
      </c>
      <c r="M63" s="55">
        <f t="shared" si="1"/>
        <v>0</v>
      </c>
      <c r="N63" s="65">
        <f t="shared" si="2"/>
      </c>
      <c r="O63" s="66">
        <f t="shared" si="3"/>
        <v>0</v>
      </c>
      <c r="P63" s="66">
        <f t="shared" si="4"/>
        <v>0</v>
      </c>
      <c r="Q63" s="67">
        <f t="shared" si="5"/>
      </c>
    </row>
    <row r="64" spans="1:17" s="6" customFormat="1" ht="12.75">
      <c r="A64" s="39"/>
      <c r="B64" s="40"/>
      <c r="C64" s="40"/>
      <c r="D64" s="29"/>
      <c r="E64" s="15"/>
      <c r="F64" s="15"/>
      <c r="G64" s="16"/>
      <c r="H64" s="16"/>
      <c r="I64" s="17"/>
      <c r="J64" s="17"/>
      <c r="K64" s="18"/>
      <c r="L64" s="55">
        <f t="shared" si="0"/>
        <v>0</v>
      </c>
      <c r="M64" s="55">
        <f t="shared" si="1"/>
        <v>0</v>
      </c>
      <c r="N64" s="65">
        <f t="shared" si="2"/>
      </c>
      <c r="O64" s="66">
        <f t="shared" si="3"/>
        <v>0</v>
      </c>
      <c r="P64" s="66">
        <f t="shared" si="4"/>
        <v>0</v>
      </c>
      <c r="Q64" s="67">
        <f t="shared" si="5"/>
      </c>
    </row>
    <row r="65" spans="1:17" s="6" customFormat="1" ht="12.75">
      <c r="A65" s="39"/>
      <c r="B65" s="40"/>
      <c r="C65" s="40"/>
      <c r="D65" s="29"/>
      <c r="E65" s="15"/>
      <c r="F65" s="15"/>
      <c r="G65" s="16"/>
      <c r="H65" s="16"/>
      <c r="I65" s="17"/>
      <c r="J65" s="17"/>
      <c r="K65" s="18"/>
      <c r="L65" s="55">
        <f t="shared" si="0"/>
        <v>0</v>
      </c>
      <c r="M65" s="55">
        <f t="shared" si="1"/>
        <v>0</v>
      </c>
      <c r="N65" s="65">
        <f t="shared" si="2"/>
      </c>
      <c r="O65" s="66">
        <f t="shared" si="3"/>
        <v>0</v>
      </c>
      <c r="P65" s="66">
        <f t="shared" si="4"/>
        <v>0</v>
      </c>
      <c r="Q65" s="67">
        <f t="shared" si="5"/>
      </c>
    </row>
    <row r="66" spans="1:17" s="6" customFormat="1" ht="12.75">
      <c r="A66" s="39"/>
      <c r="B66" s="40"/>
      <c r="C66" s="40"/>
      <c r="D66" s="29"/>
      <c r="E66" s="15"/>
      <c r="F66" s="15"/>
      <c r="G66" s="16"/>
      <c r="H66" s="16"/>
      <c r="I66" s="17"/>
      <c r="J66" s="17"/>
      <c r="K66" s="18"/>
      <c r="L66" s="55">
        <f t="shared" si="0"/>
        <v>0</v>
      </c>
      <c r="M66" s="55">
        <f t="shared" si="1"/>
        <v>0</v>
      </c>
      <c r="N66" s="65">
        <f t="shared" si="2"/>
      </c>
      <c r="O66" s="66">
        <f t="shared" si="3"/>
        <v>0</v>
      </c>
      <c r="P66" s="66">
        <f t="shared" si="4"/>
        <v>0</v>
      </c>
      <c r="Q66" s="67">
        <f t="shared" si="5"/>
      </c>
    </row>
    <row r="67" spans="1:17" s="6" customFormat="1" ht="12.75">
      <c r="A67" s="39"/>
      <c r="B67" s="40"/>
      <c r="C67" s="40"/>
      <c r="D67" s="29"/>
      <c r="E67" s="15"/>
      <c r="F67" s="15"/>
      <c r="G67" s="16"/>
      <c r="H67" s="16"/>
      <c r="I67" s="17"/>
      <c r="J67" s="17"/>
      <c r="K67" s="18"/>
      <c r="L67" s="55">
        <f t="shared" si="0"/>
        <v>0</v>
      </c>
      <c r="M67" s="55">
        <f t="shared" si="1"/>
        <v>0</v>
      </c>
      <c r="N67" s="65">
        <f t="shared" si="2"/>
      </c>
      <c r="O67" s="66">
        <f t="shared" si="3"/>
        <v>0</v>
      </c>
      <c r="P67" s="66">
        <f t="shared" si="4"/>
        <v>0</v>
      </c>
      <c r="Q67" s="67">
        <f t="shared" si="5"/>
      </c>
    </row>
    <row r="68" spans="1:17" s="6" customFormat="1" ht="12.75">
      <c r="A68" s="39"/>
      <c r="B68" s="40"/>
      <c r="C68" s="40"/>
      <c r="D68" s="29"/>
      <c r="E68" s="15"/>
      <c r="F68" s="15"/>
      <c r="G68" s="16"/>
      <c r="H68" s="16"/>
      <c r="I68" s="17"/>
      <c r="J68" s="17"/>
      <c r="K68" s="18"/>
      <c r="L68" s="55">
        <f t="shared" si="0"/>
        <v>0</v>
      </c>
      <c r="M68" s="55">
        <f t="shared" si="1"/>
        <v>0</v>
      </c>
      <c r="N68" s="65">
        <f t="shared" si="2"/>
      </c>
      <c r="O68" s="66">
        <f t="shared" si="3"/>
        <v>0</v>
      </c>
      <c r="P68" s="66">
        <f t="shared" si="4"/>
        <v>0</v>
      </c>
      <c r="Q68" s="67">
        <f t="shared" si="5"/>
      </c>
    </row>
    <row r="69" spans="1:17" s="6" customFormat="1" ht="12.75">
      <c r="A69" s="39"/>
      <c r="B69" s="40"/>
      <c r="C69" s="40"/>
      <c r="D69" s="29"/>
      <c r="E69" s="15"/>
      <c r="F69" s="15"/>
      <c r="G69" s="16"/>
      <c r="H69" s="16"/>
      <c r="I69" s="17"/>
      <c r="J69" s="17"/>
      <c r="K69" s="18"/>
      <c r="L69" s="55">
        <f t="shared" si="0"/>
        <v>0</v>
      </c>
      <c r="M69" s="55">
        <f t="shared" si="1"/>
        <v>0</v>
      </c>
      <c r="N69" s="65">
        <f t="shared" si="2"/>
      </c>
      <c r="O69" s="66">
        <f t="shared" si="3"/>
        <v>0</v>
      </c>
      <c r="P69" s="66">
        <f t="shared" si="4"/>
        <v>0</v>
      </c>
      <c r="Q69" s="67">
        <f t="shared" si="5"/>
      </c>
    </row>
    <row r="70" spans="1:17" s="6" customFormat="1" ht="12.75">
      <c r="A70" s="39"/>
      <c r="B70" s="40"/>
      <c r="C70" s="40"/>
      <c r="D70" s="29"/>
      <c r="E70" s="15"/>
      <c r="F70" s="15"/>
      <c r="G70" s="16"/>
      <c r="H70" s="16"/>
      <c r="I70" s="17"/>
      <c r="J70" s="17"/>
      <c r="K70" s="18"/>
      <c r="L70" s="55">
        <f aca="true" t="shared" si="6" ref="L70:L133">ROUND(SUM(D70*E70*G70*H70*MAX(I70,J70)*K70*115%),0)</f>
        <v>0</v>
      </c>
      <c r="M70" s="55">
        <f aca="true" t="shared" si="7" ref="M70:M133">ROUND(SUM(D70*F70*MAX(I70,J70)*K70*50%*120%),0)</f>
        <v>0</v>
      </c>
      <c r="N70" s="65">
        <f aca="true" t="shared" si="8" ref="N70:N133">IF(AND(E70&gt;0,F70&gt;0),"Error",IF(L70&gt;0,L70,IF(M70&gt;0,M70,"")))</f>
      </c>
      <c r="O70" s="66">
        <f aca="true" t="shared" si="9" ref="O70:O133">ROUND(SUM(D70*E70*MAX(I70,J70)*K70),0)</f>
        <v>0</v>
      </c>
      <c r="P70" s="66">
        <f aca="true" t="shared" si="10" ref="P70:P133">ROUND(SUM(D70*F70*I70*K70),0)</f>
        <v>0</v>
      </c>
      <c r="Q70" s="67">
        <f aca="true" t="shared" si="11" ref="Q70:Q133">IF(AND(E70&gt;0,F70&gt;0),"Error",IF(O70&gt;0,O70,IF(P70&gt;0,P70,"")))</f>
      </c>
    </row>
    <row r="71" spans="1:17" s="6" customFormat="1" ht="12.75">
      <c r="A71" s="39"/>
      <c r="B71" s="40"/>
      <c r="C71" s="40"/>
      <c r="D71" s="29"/>
      <c r="E71" s="15"/>
      <c r="F71" s="15"/>
      <c r="G71" s="16"/>
      <c r="H71" s="16"/>
      <c r="I71" s="17"/>
      <c r="J71" s="17"/>
      <c r="K71" s="18"/>
      <c r="L71" s="55">
        <f t="shared" si="6"/>
        <v>0</v>
      </c>
      <c r="M71" s="55">
        <f t="shared" si="7"/>
        <v>0</v>
      </c>
      <c r="N71" s="65">
        <f t="shared" si="8"/>
      </c>
      <c r="O71" s="66">
        <f t="shared" si="9"/>
        <v>0</v>
      </c>
      <c r="P71" s="66">
        <f t="shared" si="10"/>
        <v>0</v>
      </c>
      <c r="Q71" s="67">
        <f t="shared" si="11"/>
      </c>
    </row>
    <row r="72" spans="1:17" s="6" customFormat="1" ht="12.75">
      <c r="A72" s="39"/>
      <c r="B72" s="40"/>
      <c r="C72" s="40"/>
      <c r="D72" s="29"/>
      <c r="E72" s="15"/>
      <c r="F72" s="15"/>
      <c r="G72" s="16"/>
      <c r="H72" s="16"/>
      <c r="I72" s="17"/>
      <c r="J72" s="17"/>
      <c r="K72" s="18"/>
      <c r="L72" s="55">
        <f t="shared" si="6"/>
        <v>0</v>
      </c>
      <c r="M72" s="55">
        <f t="shared" si="7"/>
        <v>0</v>
      </c>
      <c r="N72" s="65">
        <f t="shared" si="8"/>
      </c>
      <c r="O72" s="66">
        <f t="shared" si="9"/>
        <v>0</v>
      </c>
      <c r="P72" s="66">
        <f t="shared" si="10"/>
        <v>0</v>
      </c>
      <c r="Q72" s="67">
        <f t="shared" si="11"/>
      </c>
    </row>
    <row r="73" spans="1:17" s="6" customFormat="1" ht="12.75">
      <c r="A73" s="39"/>
      <c r="B73" s="40"/>
      <c r="C73" s="40"/>
      <c r="D73" s="29"/>
      <c r="E73" s="15"/>
      <c r="F73" s="15"/>
      <c r="G73" s="16"/>
      <c r="H73" s="16"/>
      <c r="I73" s="17"/>
      <c r="J73" s="17"/>
      <c r="K73" s="18"/>
      <c r="L73" s="55">
        <f t="shared" si="6"/>
        <v>0</v>
      </c>
      <c r="M73" s="55">
        <f t="shared" si="7"/>
        <v>0</v>
      </c>
      <c r="N73" s="65">
        <f t="shared" si="8"/>
      </c>
      <c r="O73" s="66">
        <f t="shared" si="9"/>
        <v>0</v>
      </c>
      <c r="P73" s="66">
        <f t="shared" si="10"/>
        <v>0</v>
      </c>
      <c r="Q73" s="67">
        <f t="shared" si="11"/>
      </c>
    </row>
    <row r="74" spans="1:17" s="6" customFormat="1" ht="12.75">
      <c r="A74" s="39"/>
      <c r="B74" s="40"/>
      <c r="C74" s="40"/>
      <c r="D74" s="29"/>
      <c r="E74" s="15"/>
      <c r="F74" s="15"/>
      <c r="G74" s="16"/>
      <c r="H74" s="16"/>
      <c r="I74" s="17"/>
      <c r="J74" s="17"/>
      <c r="K74" s="18"/>
      <c r="L74" s="55">
        <f t="shared" si="6"/>
        <v>0</v>
      </c>
      <c r="M74" s="55">
        <f t="shared" si="7"/>
        <v>0</v>
      </c>
      <c r="N74" s="65">
        <f t="shared" si="8"/>
      </c>
      <c r="O74" s="66">
        <f t="shared" si="9"/>
        <v>0</v>
      </c>
      <c r="P74" s="66">
        <f t="shared" si="10"/>
        <v>0</v>
      </c>
      <c r="Q74" s="67">
        <f t="shared" si="11"/>
      </c>
    </row>
    <row r="75" spans="1:17" s="6" customFormat="1" ht="12.75">
      <c r="A75" s="39"/>
      <c r="B75" s="40"/>
      <c r="C75" s="40"/>
      <c r="D75" s="29"/>
      <c r="E75" s="15"/>
      <c r="F75" s="15"/>
      <c r="G75" s="16"/>
      <c r="H75" s="16"/>
      <c r="I75" s="17"/>
      <c r="J75" s="17"/>
      <c r="K75" s="18"/>
      <c r="L75" s="55">
        <f t="shared" si="6"/>
        <v>0</v>
      </c>
      <c r="M75" s="55">
        <f t="shared" si="7"/>
        <v>0</v>
      </c>
      <c r="N75" s="65">
        <f t="shared" si="8"/>
      </c>
      <c r="O75" s="66">
        <f t="shared" si="9"/>
        <v>0</v>
      </c>
      <c r="P75" s="66">
        <f t="shared" si="10"/>
        <v>0</v>
      </c>
      <c r="Q75" s="67">
        <f t="shared" si="11"/>
      </c>
    </row>
    <row r="76" spans="1:17" s="6" customFormat="1" ht="12.75">
      <c r="A76" s="39"/>
      <c r="B76" s="40"/>
      <c r="C76" s="40"/>
      <c r="D76" s="29"/>
      <c r="E76" s="15"/>
      <c r="F76" s="15"/>
      <c r="G76" s="16"/>
      <c r="H76" s="16"/>
      <c r="I76" s="17"/>
      <c r="J76" s="17"/>
      <c r="K76" s="18"/>
      <c r="L76" s="55">
        <f t="shared" si="6"/>
        <v>0</v>
      </c>
      <c r="M76" s="55">
        <f t="shared" si="7"/>
        <v>0</v>
      </c>
      <c r="N76" s="65">
        <f t="shared" si="8"/>
      </c>
      <c r="O76" s="66">
        <f t="shared" si="9"/>
        <v>0</v>
      </c>
      <c r="P76" s="66">
        <f t="shared" si="10"/>
        <v>0</v>
      </c>
      <c r="Q76" s="67">
        <f t="shared" si="11"/>
      </c>
    </row>
    <row r="77" spans="1:17" s="6" customFormat="1" ht="12.75">
      <c r="A77" s="39"/>
      <c r="B77" s="40"/>
      <c r="C77" s="40"/>
      <c r="D77" s="29"/>
      <c r="E77" s="15"/>
      <c r="F77" s="15"/>
      <c r="G77" s="16"/>
      <c r="H77" s="16"/>
      <c r="I77" s="17"/>
      <c r="J77" s="17"/>
      <c r="K77" s="18"/>
      <c r="L77" s="55">
        <f t="shared" si="6"/>
        <v>0</v>
      </c>
      <c r="M77" s="55">
        <f t="shared" si="7"/>
        <v>0</v>
      </c>
      <c r="N77" s="65">
        <f t="shared" si="8"/>
      </c>
      <c r="O77" s="66">
        <f t="shared" si="9"/>
        <v>0</v>
      </c>
      <c r="P77" s="66">
        <f t="shared" si="10"/>
        <v>0</v>
      </c>
      <c r="Q77" s="67">
        <f t="shared" si="11"/>
      </c>
    </row>
    <row r="78" spans="1:17" s="6" customFormat="1" ht="12.75">
      <c r="A78" s="39"/>
      <c r="B78" s="40"/>
      <c r="C78" s="40"/>
      <c r="D78" s="29"/>
      <c r="E78" s="15"/>
      <c r="F78" s="15"/>
      <c r="G78" s="16"/>
      <c r="H78" s="16"/>
      <c r="I78" s="17"/>
      <c r="J78" s="17"/>
      <c r="K78" s="18"/>
      <c r="L78" s="55">
        <f t="shared" si="6"/>
        <v>0</v>
      </c>
      <c r="M78" s="55">
        <f t="shared" si="7"/>
        <v>0</v>
      </c>
      <c r="N78" s="65">
        <f t="shared" si="8"/>
      </c>
      <c r="O78" s="66">
        <f t="shared" si="9"/>
        <v>0</v>
      </c>
      <c r="P78" s="66">
        <f t="shared" si="10"/>
        <v>0</v>
      </c>
      <c r="Q78" s="67">
        <f t="shared" si="11"/>
      </c>
    </row>
    <row r="79" spans="1:17" s="6" customFormat="1" ht="12.75">
      <c r="A79" s="39"/>
      <c r="B79" s="40"/>
      <c r="C79" s="40"/>
      <c r="D79" s="29"/>
      <c r="E79" s="15"/>
      <c r="F79" s="15"/>
      <c r="G79" s="16"/>
      <c r="H79" s="16"/>
      <c r="I79" s="17"/>
      <c r="J79" s="17"/>
      <c r="K79" s="18"/>
      <c r="L79" s="55">
        <f t="shared" si="6"/>
        <v>0</v>
      </c>
      <c r="M79" s="55">
        <f t="shared" si="7"/>
        <v>0</v>
      </c>
      <c r="N79" s="65">
        <f t="shared" si="8"/>
      </c>
      <c r="O79" s="66">
        <f t="shared" si="9"/>
        <v>0</v>
      </c>
      <c r="P79" s="66">
        <f t="shared" si="10"/>
        <v>0</v>
      </c>
      <c r="Q79" s="67">
        <f t="shared" si="11"/>
      </c>
    </row>
    <row r="80" spans="1:17" s="6" customFormat="1" ht="12.75">
      <c r="A80" s="39"/>
      <c r="B80" s="40"/>
      <c r="C80" s="40"/>
      <c r="D80" s="29"/>
      <c r="E80" s="15"/>
      <c r="F80" s="15"/>
      <c r="G80" s="16"/>
      <c r="H80" s="16"/>
      <c r="I80" s="17"/>
      <c r="J80" s="17"/>
      <c r="K80" s="18"/>
      <c r="L80" s="55">
        <f t="shared" si="6"/>
        <v>0</v>
      </c>
      <c r="M80" s="55">
        <f t="shared" si="7"/>
        <v>0</v>
      </c>
      <c r="N80" s="65">
        <f t="shared" si="8"/>
      </c>
      <c r="O80" s="66">
        <f t="shared" si="9"/>
        <v>0</v>
      </c>
      <c r="P80" s="66">
        <f t="shared" si="10"/>
        <v>0</v>
      </c>
      <c r="Q80" s="67">
        <f t="shared" si="11"/>
      </c>
    </row>
    <row r="81" spans="1:17" s="6" customFormat="1" ht="12.75">
      <c r="A81" s="39"/>
      <c r="B81" s="40"/>
      <c r="C81" s="40"/>
      <c r="D81" s="29"/>
      <c r="E81" s="15"/>
      <c r="F81" s="15"/>
      <c r="G81" s="16"/>
      <c r="H81" s="16"/>
      <c r="I81" s="17"/>
      <c r="J81" s="17"/>
      <c r="K81" s="18"/>
      <c r="L81" s="55">
        <f t="shared" si="6"/>
        <v>0</v>
      </c>
      <c r="M81" s="55">
        <f t="shared" si="7"/>
        <v>0</v>
      </c>
      <c r="N81" s="65">
        <f t="shared" si="8"/>
      </c>
      <c r="O81" s="66">
        <f t="shared" si="9"/>
        <v>0</v>
      </c>
      <c r="P81" s="66">
        <f t="shared" si="10"/>
        <v>0</v>
      </c>
      <c r="Q81" s="67">
        <f t="shared" si="11"/>
      </c>
    </row>
    <row r="82" spans="1:17" s="6" customFormat="1" ht="12.75">
      <c r="A82" s="39"/>
      <c r="B82" s="40"/>
      <c r="C82" s="40"/>
      <c r="D82" s="29"/>
      <c r="E82" s="15"/>
      <c r="F82" s="15"/>
      <c r="G82" s="16"/>
      <c r="H82" s="16"/>
      <c r="I82" s="17"/>
      <c r="J82" s="17"/>
      <c r="K82" s="18"/>
      <c r="L82" s="55">
        <f t="shared" si="6"/>
        <v>0</v>
      </c>
      <c r="M82" s="55">
        <f t="shared" si="7"/>
        <v>0</v>
      </c>
      <c r="N82" s="65">
        <f t="shared" si="8"/>
      </c>
      <c r="O82" s="66">
        <f t="shared" si="9"/>
        <v>0</v>
      </c>
      <c r="P82" s="66">
        <f t="shared" si="10"/>
        <v>0</v>
      </c>
      <c r="Q82" s="67">
        <f t="shared" si="11"/>
      </c>
    </row>
    <row r="83" spans="1:17" s="6" customFormat="1" ht="12.75">
      <c r="A83" s="39"/>
      <c r="B83" s="40"/>
      <c r="C83" s="40"/>
      <c r="D83" s="29"/>
      <c r="E83" s="15"/>
      <c r="F83" s="15"/>
      <c r="G83" s="16"/>
      <c r="H83" s="16"/>
      <c r="I83" s="17"/>
      <c r="J83" s="17"/>
      <c r="K83" s="18"/>
      <c r="L83" s="55">
        <f t="shared" si="6"/>
        <v>0</v>
      </c>
      <c r="M83" s="55">
        <f t="shared" si="7"/>
        <v>0</v>
      </c>
      <c r="N83" s="65">
        <f t="shared" si="8"/>
      </c>
      <c r="O83" s="66">
        <f t="shared" si="9"/>
        <v>0</v>
      </c>
      <c r="P83" s="66">
        <f t="shared" si="10"/>
        <v>0</v>
      </c>
      <c r="Q83" s="67">
        <f t="shared" si="11"/>
      </c>
    </row>
    <row r="84" spans="1:17" s="6" customFormat="1" ht="12.75">
      <c r="A84" s="39"/>
      <c r="B84" s="40"/>
      <c r="C84" s="40"/>
      <c r="D84" s="29"/>
      <c r="E84" s="15"/>
      <c r="F84" s="15"/>
      <c r="G84" s="16"/>
      <c r="H84" s="16"/>
      <c r="I84" s="17"/>
      <c r="J84" s="17"/>
      <c r="K84" s="18"/>
      <c r="L84" s="55">
        <f t="shared" si="6"/>
        <v>0</v>
      </c>
      <c r="M84" s="55">
        <f t="shared" si="7"/>
        <v>0</v>
      </c>
      <c r="N84" s="65">
        <f t="shared" si="8"/>
      </c>
      <c r="O84" s="66">
        <f t="shared" si="9"/>
        <v>0</v>
      </c>
      <c r="P84" s="66">
        <f t="shared" si="10"/>
        <v>0</v>
      </c>
      <c r="Q84" s="67">
        <f t="shared" si="11"/>
      </c>
    </row>
    <row r="85" spans="1:17" s="6" customFormat="1" ht="12.75">
      <c r="A85" s="39"/>
      <c r="B85" s="40"/>
      <c r="C85" s="40"/>
      <c r="D85" s="29"/>
      <c r="E85" s="15"/>
      <c r="F85" s="15"/>
      <c r="G85" s="16"/>
      <c r="H85" s="16"/>
      <c r="I85" s="17"/>
      <c r="J85" s="17"/>
      <c r="K85" s="18"/>
      <c r="L85" s="55">
        <f t="shared" si="6"/>
        <v>0</v>
      </c>
      <c r="M85" s="55">
        <f t="shared" si="7"/>
        <v>0</v>
      </c>
      <c r="N85" s="65">
        <f t="shared" si="8"/>
      </c>
      <c r="O85" s="66">
        <f t="shared" si="9"/>
        <v>0</v>
      </c>
      <c r="P85" s="66">
        <f t="shared" si="10"/>
        <v>0</v>
      </c>
      <c r="Q85" s="67">
        <f t="shared" si="11"/>
      </c>
    </row>
    <row r="86" spans="1:17" s="6" customFormat="1" ht="12.75">
      <c r="A86" s="39"/>
      <c r="B86" s="40"/>
      <c r="C86" s="40"/>
      <c r="D86" s="29"/>
      <c r="E86" s="15"/>
      <c r="F86" s="15"/>
      <c r="G86" s="16"/>
      <c r="H86" s="16"/>
      <c r="I86" s="17"/>
      <c r="J86" s="17"/>
      <c r="K86" s="18"/>
      <c r="L86" s="55">
        <f t="shared" si="6"/>
        <v>0</v>
      </c>
      <c r="M86" s="55">
        <f t="shared" si="7"/>
        <v>0</v>
      </c>
      <c r="N86" s="65">
        <f t="shared" si="8"/>
      </c>
      <c r="O86" s="66">
        <f t="shared" si="9"/>
        <v>0</v>
      </c>
      <c r="P86" s="66">
        <f t="shared" si="10"/>
        <v>0</v>
      </c>
      <c r="Q86" s="67">
        <f t="shared" si="11"/>
      </c>
    </row>
    <row r="87" spans="1:17" s="6" customFormat="1" ht="12.75">
      <c r="A87" s="39"/>
      <c r="B87" s="40"/>
      <c r="C87" s="40"/>
      <c r="D87" s="29"/>
      <c r="E87" s="15"/>
      <c r="F87" s="15"/>
      <c r="G87" s="16"/>
      <c r="H87" s="16"/>
      <c r="I87" s="17"/>
      <c r="J87" s="17"/>
      <c r="K87" s="18"/>
      <c r="L87" s="55">
        <f t="shared" si="6"/>
        <v>0</v>
      </c>
      <c r="M87" s="55">
        <f t="shared" si="7"/>
        <v>0</v>
      </c>
      <c r="N87" s="65">
        <f t="shared" si="8"/>
      </c>
      <c r="O87" s="66">
        <f t="shared" si="9"/>
        <v>0</v>
      </c>
      <c r="P87" s="66">
        <f t="shared" si="10"/>
        <v>0</v>
      </c>
      <c r="Q87" s="67">
        <f t="shared" si="11"/>
      </c>
    </row>
    <row r="88" spans="1:17" s="6" customFormat="1" ht="12.75">
      <c r="A88" s="39"/>
      <c r="B88" s="40"/>
      <c r="C88" s="40"/>
      <c r="D88" s="29"/>
      <c r="E88" s="15"/>
      <c r="F88" s="15"/>
      <c r="G88" s="16"/>
      <c r="H88" s="16"/>
      <c r="I88" s="17"/>
      <c r="J88" s="17"/>
      <c r="K88" s="18"/>
      <c r="L88" s="55">
        <f t="shared" si="6"/>
        <v>0</v>
      </c>
      <c r="M88" s="55">
        <f t="shared" si="7"/>
        <v>0</v>
      </c>
      <c r="N88" s="65">
        <f t="shared" si="8"/>
      </c>
      <c r="O88" s="66">
        <f t="shared" si="9"/>
        <v>0</v>
      </c>
      <c r="P88" s="66">
        <f t="shared" si="10"/>
        <v>0</v>
      </c>
      <c r="Q88" s="67">
        <f t="shared" si="11"/>
      </c>
    </row>
    <row r="89" spans="1:17" s="6" customFormat="1" ht="12.75">
      <c r="A89" s="39"/>
      <c r="B89" s="40"/>
      <c r="C89" s="40"/>
      <c r="D89" s="29"/>
      <c r="E89" s="15"/>
      <c r="F89" s="15"/>
      <c r="G89" s="16"/>
      <c r="H89" s="16"/>
      <c r="I89" s="17"/>
      <c r="J89" s="17"/>
      <c r="K89" s="18"/>
      <c r="L89" s="55">
        <f t="shared" si="6"/>
        <v>0</v>
      </c>
      <c r="M89" s="55">
        <f t="shared" si="7"/>
        <v>0</v>
      </c>
      <c r="N89" s="65">
        <f t="shared" si="8"/>
      </c>
      <c r="O89" s="66">
        <f t="shared" si="9"/>
        <v>0</v>
      </c>
      <c r="P89" s="66">
        <f t="shared" si="10"/>
        <v>0</v>
      </c>
      <c r="Q89" s="67">
        <f t="shared" si="11"/>
      </c>
    </row>
    <row r="90" spans="1:17" s="6" customFormat="1" ht="12.75">
      <c r="A90" s="39"/>
      <c r="B90" s="40"/>
      <c r="C90" s="40"/>
      <c r="D90" s="29"/>
      <c r="E90" s="15"/>
      <c r="F90" s="15"/>
      <c r="G90" s="16"/>
      <c r="H90" s="16"/>
      <c r="I90" s="17"/>
      <c r="J90" s="17"/>
      <c r="K90" s="18"/>
      <c r="L90" s="55">
        <f t="shared" si="6"/>
        <v>0</v>
      </c>
      <c r="M90" s="55">
        <f t="shared" si="7"/>
        <v>0</v>
      </c>
      <c r="N90" s="65">
        <f t="shared" si="8"/>
      </c>
      <c r="O90" s="66">
        <f t="shared" si="9"/>
        <v>0</v>
      </c>
      <c r="P90" s="66">
        <f t="shared" si="10"/>
        <v>0</v>
      </c>
      <c r="Q90" s="67">
        <f t="shared" si="11"/>
      </c>
    </row>
    <row r="91" spans="1:17" s="6" customFormat="1" ht="12.75">
      <c r="A91" s="39"/>
      <c r="B91" s="40"/>
      <c r="C91" s="40"/>
      <c r="D91" s="29"/>
      <c r="E91" s="15"/>
      <c r="F91" s="15"/>
      <c r="G91" s="16"/>
      <c r="H91" s="16"/>
      <c r="I91" s="17"/>
      <c r="J91" s="17"/>
      <c r="K91" s="18"/>
      <c r="L91" s="55">
        <f t="shared" si="6"/>
        <v>0</v>
      </c>
      <c r="M91" s="55">
        <f t="shared" si="7"/>
        <v>0</v>
      </c>
      <c r="N91" s="65">
        <f t="shared" si="8"/>
      </c>
      <c r="O91" s="66">
        <f t="shared" si="9"/>
        <v>0</v>
      </c>
      <c r="P91" s="66">
        <f t="shared" si="10"/>
        <v>0</v>
      </c>
      <c r="Q91" s="67">
        <f t="shared" si="11"/>
      </c>
    </row>
    <row r="92" spans="1:17" s="6" customFormat="1" ht="12.75">
      <c r="A92" s="39"/>
      <c r="B92" s="40"/>
      <c r="C92" s="40"/>
      <c r="D92" s="29"/>
      <c r="E92" s="15"/>
      <c r="F92" s="15"/>
      <c r="G92" s="16"/>
      <c r="H92" s="16"/>
      <c r="I92" s="17"/>
      <c r="J92" s="17"/>
      <c r="K92" s="18"/>
      <c r="L92" s="55">
        <f t="shared" si="6"/>
        <v>0</v>
      </c>
      <c r="M92" s="55">
        <f t="shared" si="7"/>
        <v>0</v>
      </c>
      <c r="N92" s="65">
        <f t="shared" si="8"/>
      </c>
      <c r="O92" s="66">
        <f t="shared" si="9"/>
        <v>0</v>
      </c>
      <c r="P92" s="66">
        <f t="shared" si="10"/>
        <v>0</v>
      </c>
      <c r="Q92" s="67">
        <f t="shared" si="11"/>
      </c>
    </row>
    <row r="93" spans="1:17" s="6" customFormat="1" ht="12.75">
      <c r="A93" s="39"/>
      <c r="B93" s="40"/>
      <c r="C93" s="40"/>
      <c r="D93" s="29"/>
      <c r="E93" s="15"/>
      <c r="F93" s="15"/>
      <c r="G93" s="16"/>
      <c r="H93" s="16"/>
      <c r="I93" s="17"/>
      <c r="J93" s="17"/>
      <c r="K93" s="18"/>
      <c r="L93" s="55">
        <f t="shared" si="6"/>
        <v>0</v>
      </c>
      <c r="M93" s="55">
        <f t="shared" si="7"/>
        <v>0</v>
      </c>
      <c r="N93" s="65">
        <f t="shared" si="8"/>
      </c>
      <c r="O93" s="66">
        <f t="shared" si="9"/>
        <v>0</v>
      </c>
      <c r="P93" s="66">
        <f t="shared" si="10"/>
        <v>0</v>
      </c>
      <c r="Q93" s="67">
        <f t="shared" si="11"/>
      </c>
    </row>
    <row r="94" spans="1:17" s="6" customFormat="1" ht="12.75">
      <c r="A94" s="39"/>
      <c r="B94" s="40"/>
      <c r="C94" s="40"/>
      <c r="D94" s="29"/>
      <c r="E94" s="15"/>
      <c r="F94" s="15"/>
      <c r="G94" s="16"/>
      <c r="H94" s="16"/>
      <c r="I94" s="17"/>
      <c r="J94" s="17"/>
      <c r="K94" s="18"/>
      <c r="L94" s="55">
        <f t="shared" si="6"/>
        <v>0</v>
      </c>
      <c r="M94" s="55">
        <f t="shared" si="7"/>
        <v>0</v>
      </c>
      <c r="N94" s="65">
        <f t="shared" si="8"/>
      </c>
      <c r="O94" s="66">
        <f t="shared" si="9"/>
        <v>0</v>
      </c>
      <c r="P94" s="66">
        <f t="shared" si="10"/>
        <v>0</v>
      </c>
      <c r="Q94" s="67">
        <f t="shared" si="11"/>
      </c>
    </row>
    <row r="95" spans="1:17" s="6" customFormat="1" ht="12.75">
      <c r="A95" s="39"/>
      <c r="B95" s="40"/>
      <c r="C95" s="40"/>
      <c r="D95" s="29"/>
      <c r="E95" s="15"/>
      <c r="F95" s="15"/>
      <c r="G95" s="16"/>
      <c r="H95" s="16"/>
      <c r="I95" s="17"/>
      <c r="J95" s="17"/>
      <c r="K95" s="18"/>
      <c r="L95" s="55">
        <f t="shared" si="6"/>
        <v>0</v>
      </c>
      <c r="M95" s="55">
        <f t="shared" si="7"/>
        <v>0</v>
      </c>
      <c r="N95" s="65">
        <f t="shared" si="8"/>
      </c>
      <c r="O95" s="66">
        <f t="shared" si="9"/>
        <v>0</v>
      </c>
      <c r="P95" s="66">
        <f t="shared" si="10"/>
        <v>0</v>
      </c>
      <c r="Q95" s="67">
        <f t="shared" si="11"/>
      </c>
    </row>
    <row r="96" spans="1:17" s="6" customFormat="1" ht="12.75">
      <c r="A96" s="39"/>
      <c r="B96" s="40"/>
      <c r="C96" s="40"/>
      <c r="D96" s="29"/>
      <c r="E96" s="15"/>
      <c r="F96" s="15"/>
      <c r="G96" s="16"/>
      <c r="H96" s="16"/>
      <c r="I96" s="17"/>
      <c r="J96" s="17"/>
      <c r="K96" s="18"/>
      <c r="L96" s="55">
        <f t="shared" si="6"/>
        <v>0</v>
      </c>
      <c r="M96" s="55">
        <f t="shared" si="7"/>
        <v>0</v>
      </c>
      <c r="N96" s="65">
        <f t="shared" si="8"/>
      </c>
      <c r="O96" s="66">
        <f t="shared" si="9"/>
        <v>0</v>
      </c>
      <c r="P96" s="66">
        <f t="shared" si="10"/>
        <v>0</v>
      </c>
      <c r="Q96" s="67">
        <f t="shared" si="11"/>
      </c>
    </row>
    <row r="97" spans="1:17" s="6" customFormat="1" ht="12.75">
      <c r="A97" s="39"/>
      <c r="B97" s="40"/>
      <c r="C97" s="40"/>
      <c r="D97" s="29"/>
      <c r="E97" s="15"/>
      <c r="F97" s="15"/>
      <c r="G97" s="16"/>
      <c r="H97" s="16"/>
      <c r="I97" s="17"/>
      <c r="J97" s="17"/>
      <c r="K97" s="18"/>
      <c r="L97" s="55">
        <f t="shared" si="6"/>
        <v>0</v>
      </c>
      <c r="M97" s="55">
        <f t="shared" si="7"/>
        <v>0</v>
      </c>
      <c r="N97" s="65">
        <f t="shared" si="8"/>
      </c>
      <c r="O97" s="66">
        <f t="shared" si="9"/>
        <v>0</v>
      </c>
      <c r="P97" s="66">
        <f t="shared" si="10"/>
        <v>0</v>
      </c>
      <c r="Q97" s="67">
        <f t="shared" si="11"/>
      </c>
    </row>
    <row r="98" spans="1:17" s="6" customFormat="1" ht="12.75">
      <c r="A98" s="39"/>
      <c r="B98" s="40"/>
      <c r="C98" s="40"/>
      <c r="D98" s="29"/>
      <c r="E98" s="15"/>
      <c r="F98" s="15"/>
      <c r="G98" s="16"/>
      <c r="H98" s="16"/>
      <c r="I98" s="17"/>
      <c r="J98" s="17"/>
      <c r="K98" s="18"/>
      <c r="L98" s="55">
        <f t="shared" si="6"/>
        <v>0</v>
      </c>
      <c r="M98" s="55">
        <f t="shared" si="7"/>
        <v>0</v>
      </c>
      <c r="N98" s="65">
        <f t="shared" si="8"/>
      </c>
      <c r="O98" s="66">
        <f t="shared" si="9"/>
        <v>0</v>
      </c>
      <c r="P98" s="66">
        <f t="shared" si="10"/>
        <v>0</v>
      </c>
      <c r="Q98" s="67">
        <f t="shared" si="11"/>
      </c>
    </row>
    <row r="99" spans="1:17" s="6" customFormat="1" ht="12.75">
      <c r="A99" s="39"/>
      <c r="B99" s="40"/>
      <c r="C99" s="40"/>
      <c r="D99" s="29"/>
      <c r="E99" s="15"/>
      <c r="F99" s="15"/>
      <c r="G99" s="16"/>
      <c r="H99" s="16"/>
      <c r="I99" s="17"/>
      <c r="J99" s="17"/>
      <c r="K99" s="18"/>
      <c r="L99" s="55">
        <f t="shared" si="6"/>
        <v>0</v>
      </c>
      <c r="M99" s="55">
        <f t="shared" si="7"/>
        <v>0</v>
      </c>
      <c r="N99" s="65">
        <f t="shared" si="8"/>
      </c>
      <c r="O99" s="66">
        <f t="shared" si="9"/>
        <v>0</v>
      </c>
      <c r="P99" s="66">
        <f t="shared" si="10"/>
        <v>0</v>
      </c>
      <c r="Q99" s="67">
        <f t="shared" si="11"/>
      </c>
    </row>
    <row r="100" spans="1:17" s="6" customFormat="1" ht="12.75">
      <c r="A100" s="39"/>
      <c r="B100" s="40"/>
      <c r="C100" s="40"/>
      <c r="D100" s="29"/>
      <c r="E100" s="15"/>
      <c r="F100" s="15"/>
      <c r="G100" s="16"/>
      <c r="H100" s="16"/>
      <c r="I100" s="17"/>
      <c r="J100" s="17"/>
      <c r="K100" s="18"/>
      <c r="L100" s="55">
        <f t="shared" si="6"/>
        <v>0</v>
      </c>
      <c r="M100" s="55">
        <f t="shared" si="7"/>
        <v>0</v>
      </c>
      <c r="N100" s="65">
        <f t="shared" si="8"/>
      </c>
      <c r="O100" s="66">
        <f t="shared" si="9"/>
        <v>0</v>
      </c>
      <c r="P100" s="66">
        <f t="shared" si="10"/>
        <v>0</v>
      </c>
      <c r="Q100" s="67">
        <f t="shared" si="11"/>
      </c>
    </row>
    <row r="101" spans="1:17" s="6" customFormat="1" ht="12.75">
      <c r="A101" s="39"/>
      <c r="B101" s="40"/>
      <c r="C101" s="40"/>
      <c r="D101" s="29"/>
      <c r="E101" s="15"/>
      <c r="F101" s="15"/>
      <c r="G101" s="16"/>
      <c r="H101" s="16"/>
      <c r="I101" s="17"/>
      <c r="J101" s="17"/>
      <c r="K101" s="18"/>
      <c r="L101" s="55">
        <f t="shared" si="6"/>
        <v>0</v>
      </c>
      <c r="M101" s="55">
        <f t="shared" si="7"/>
        <v>0</v>
      </c>
      <c r="N101" s="65">
        <f t="shared" si="8"/>
      </c>
      <c r="O101" s="66">
        <f t="shared" si="9"/>
        <v>0</v>
      </c>
      <c r="P101" s="66">
        <f t="shared" si="10"/>
        <v>0</v>
      </c>
      <c r="Q101" s="67">
        <f t="shared" si="11"/>
      </c>
    </row>
    <row r="102" spans="1:17" s="6" customFormat="1" ht="12.75">
      <c r="A102" s="39"/>
      <c r="B102" s="40"/>
      <c r="C102" s="40"/>
      <c r="D102" s="29"/>
      <c r="E102" s="15"/>
      <c r="F102" s="15"/>
      <c r="G102" s="16"/>
      <c r="H102" s="16"/>
      <c r="I102" s="17"/>
      <c r="J102" s="17"/>
      <c r="K102" s="18"/>
      <c r="L102" s="55">
        <f t="shared" si="6"/>
        <v>0</v>
      </c>
      <c r="M102" s="55">
        <f t="shared" si="7"/>
        <v>0</v>
      </c>
      <c r="N102" s="65">
        <f t="shared" si="8"/>
      </c>
      <c r="O102" s="66">
        <f t="shared" si="9"/>
        <v>0</v>
      </c>
      <c r="P102" s="66">
        <f t="shared" si="10"/>
        <v>0</v>
      </c>
      <c r="Q102" s="67">
        <f t="shared" si="11"/>
      </c>
    </row>
    <row r="103" spans="1:17" s="6" customFormat="1" ht="12.75">
      <c r="A103" s="39"/>
      <c r="B103" s="40"/>
      <c r="C103" s="40"/>
      <c r="D103" s="29"/>
      <c r="E103" s="15"/>
      <c r="F103" s="15"/>
      <c r="G103" s="16"/>
      <c r="H103" s="16"/>
      <c r="I103" s="17"/>
      <c r="J103" s="17"/>
      <c r="K103" s="18"/>
      <c r="L103" s="55">
        <f t="shared" si="6"/>
        <v>0</v>
      </c>
      <c r="M103" s="55">
        <f t="shared" si="7"/>
        <v>0</v>
      </c>
      <c r="N103" s="65">
        <f t="shared" si="8"/>
      </c>
      <c r="O103" s="66">
        <f t="shared" si="9"/>
        <v>0</v>
      </c>
      <c r="P103" s="66">
        <f t="shared" si="10"/>
        <v>0</v>
      </c>
      <c r="Q103" s="67">
        <f t="shared" si="11"/>
      </c>
    </row>
    <row r="104" spans="1:17" s="6" customFormat="1" ht="12.75">
      <c r="A104" s="39"/>
      <c r="B104" s="40"/>
      <c r="C104" s="40"/>
      <c r="D104" s="29"/>
      <c r="E104" s="15"/>
      <c r="F104" s="15"/>
      <c r="G104" s="16"/>
      <c r="H104" s="16"/>
      <c r="I104" s="17"/>
      <c r="J104" s="17"/>
      <c r="K104" s="18"/>
      <c r="L104" s="55">
        <f t="shared" si="6"/>
        <v>0</v>
      </c>
      <c r="M104" s="55">
        <f t="shared" si="7"/>
        <v>0</v>
      </c>
      <c r="N104" s="65">
        <f t="shared" si="8"/>
      </c>
      <c r="O104" s="66">
        <f t="shared" si="9"/>
        <v>0</v>
      </c>
      <c r="P104" s="66">
        <f t="shared" si="10"/>
        <v>0</v>
      </c>
      <c r="Q104" s="67">
        <f t="shared" si="11"/>
      </c>
    </row>
    <row r="105" spans="1:17" s="6" customFormat="1" ht="12.75">
      <c r="A105" s="39"/>
      <c r="B105" s="40"/>
      <c r="C105" s="40"/>
      <c r="D105" s="29"/>
      <c r="E105" s="15"/>
      <c r="F105" s="15"/>
      <c r="G105" s="16"/>
      <c r="H105" s="16"/>
      <c r="I105" s="17"/>
      <c r="J105" s="17"/>
      <c r="K105" s="18"/>
      <c r="L105" s="55">
        <f t="shared" si="6"/>
        <v>0</v>
      </c>
      <c r="M105" s="55">
        <f t="shared" si="7"/>
        <v>0</v>
      </c>
      <c r="N105" s="65">
        <f t="shared" si="8"/>
      </c>
      <c r="O105" s="66">
        <f t="shared" si="9"/>
        <v>0</v>
      </c>
      <c r="P105" s="66">
        <f t="shared" si="10"/>
        <v>0</v>
      </c>
      <c r="Q105" s="67">
        <f t="shared" si="11"/>
      </c>
    </row>
    <row r="106" spans="1:17" s="6" customFormat="1" ht="12.75">
      <c r="A106" s="39"/>
      <c r="B106" s="40"/>
      <c r="C106" s="40"/>
      <c r="D106" s="29"/>
      <c r="E106" s="15"/>
      <c r="F106" s="15"/>
      <c r="G106" s="16"/>
      <c r="H106" s="16"/>
      <c r="I106" s="17"/>
      <c r="J106" s="17"/>
      <c r="K106" s="18"/>
      <c r="L106" s="55">
        <f t="shared" si="6"/>
        <v>0</v>
      </c>
      <c r="M106" s="55">
        <f t="shared" si="7"/>
        <v>0</v>
      </c>
      <c r="N106" s="65">
        <f t="shared" si="8"/>
      </c>
      <c r="O106" s="66">
        <f t="shared" si="9"/>
        <v>0</v>
      </c>
      <c r="P106" s="66">
        <f t="shared" si="10"/>
        <v>0</v>
      </c>
      <c r="Q106" s="67">
        <f t="shared" si="11"/>
      </c>
    </row>
    <row r="107" spans="1:17" s="6" customFormat="1" ht="12.75">
      <c r="A107" s="39"/>
      <c r="B107" s="40"/>
      <c r="C107" s="40"/>
      <c r="D107" s="29"/>
      <c r="E107" s="15"/>
      <c r="F107" s="15"/>
      <c r="G107" s="16"/>
      <c r="H107" s="16"/>
      <c r="I107" s="17"/>
      <c r="J107" s="17"/>
      <c r="K107" s="18"/>
      <c r="L107" s="55">
        <f t="shared" si="6"/>
        <v>0</v>
      </c>
      <c r="M107" s="55">
        <f t="shared" si="7"/>
        <v>0</v>
      </c>
      <c r="N107" s="65">
        <f t="shared" si="8"/>
      </c>
      <c r="O107" s="66">
        <f t="shared" si="9"/>
        <v>0</v>
      </c>
      <c r="P107" s="66">
        <f t="shared" si="10"/>
        <v>0</v>
      </c>
      <c r="Q107" s="67">
        <f t="shared" si="11"/>
      </c>
    </row>
    <row r="108" spans="1:17" s="6" customFormat="1" ht="12.75">
      <c r="A108" s="39"/>
      <c r="B108" s="40"/>
      <c r="C108" s="40"/>
      <c r="D108" s="29"/>
      <c r="E108" s="15"/>
      <c r="F108" s="15"/>
      <c r="G108" s="16"/>
      <c r="H108" s="16"/>
      <c r="I108" s="17"/>
      <c r="J108" s="17"/>
      <c r="K108" s="18"/>
      <c r="L108" s="55">
        <f t="shared" si="6"/>
        <v>0</v>
      </c>
      <c r="M108" s="55">
        <f t="shared" si="7"/>
        <v>0</v>
      </c>
      <c r="N108" s="65">
        <f t="shared" si="8"/>
      </c>
      <c r="O108" s="66">
        <f t="shared" si="9"/>
        <v>0</v>
      </c>
      <c r="P108" s="66">
        <f t="shared" si="10"/>
        <v>0</v>
      </c>
      <c r="Q108" s="67">
        <f t="shared" si="11"/>
      </c>
    </row>
    <row r="109" spans="1:17" s="6" customFormat="1" ht="12.75">
      <c r="A109" s="39"/>
      <c r="B109" s="40"/>
      <c r="C109" s="40"/>
      <c r="D109" s="29"/>
      <c r="E109" s="15"/>
      <c r="F109" s="15"/>
      <c r="G109" s="16"/>
      <c r="H109" s="16"/>
      <c r="I109" s="17"/>
      <c r="J109" s="17"/>
      <c r="K109" s="18"/>
      <c r="L109" s="55">
        <f t="shared" si="6"/>
        <v>0</v>
      </c>
      <c r="M109" s="55">
        <f t="shared" si="7"/>
        <v>0</v>
      </c>
      <c r="N109" s="65">
        <f t="shared" si="8"/>
      </c>
      <c r="O109" s="66">
        <f t="shared" si="9"/>
        <v>0</v>
      </c>
      <c r="P109" s="66">
        <f t="shared" si="10"/>
        <v>0</v>
      </c>
      <c r="Q109" s="67">
        <f t="shared" si="11"/>
      </c>
    </row>
    <row r="110" spans="1:17" s="6" customFormat="1" ht="12.75">
      <c r="A110" s="39"/>
      <c r="B110" s="40"/>
      <c r="C110" s="40"/>
      <c r="D110" s="29"/>
      <c r="E110" s="15"/>
      <c r="F110" s="15"/>
      <c r="G110" s="16"/>
      <c r="H110" s="16"/>
      <c r="I110" s="17"/>
      <c r="J110" s="17"/>
      <c r="K110" s="18"/>
      <c r="L110" s="55">
        <f t="shared" si="6"/>
        <v>0</v>
      </c>
      <c r="M110" s="55">
        <f t="shared" si="7"/>
        <v>0</v>
      </c>
      <c r="N110" s="65">
        <f t="shared" si="8"/>
      </c>
      <c r="O110" s="66">
        <f t="shared" si="9"/>
        <v>0</v>
      </c>
      <c r="P110" s="66">
        <f t="shared" si="10"/>
        <v>0</v>
      </c>
      <c r="Q110" s="67">
        <f t="shared" si="11"/>
      </c>
    </row>
    <row r="111" spans="1:17" s="6" customFormat="1" ht="12.75">
      <c r="A111" s="39"/>
      <c r="B111" s="40"/>
      <c r="C111" s="40"/>
      <c r="D111" s="29"/>
      <c r="E111" s="15"/>
      <c r="F111" s="15"/>
      <c r="G111" s="16"/>
      <c r="H111" s="16"/>
      <c r="I111" s="17"/>
      <c r="J111" s="17"/>
      <c r="K111" s="18"/>
      <c r="L111" s="55">
        <f t="shared" si="6"/>
        <v>0</v>
      </c>
      <c r="M111" s="55">
        <f t="shared" si="7"/>
        <v>0</v>
      </c>
      <c r="N111" s="65">
        <f t="shared" si="8"/>
      </c>
      <c r="O111" s="66">
        <f t="shared" si="9"/>
        <v>0</v>
      </c>
      <c r="P111" s="66">
        <f t="shared" si="10"/>
        <v>0</v>
      </c>
      <c r="Q111" s="67">
        <f t="shared" si="11"/>
      </c>
    </row>
    <row r="112" spans="1:17" s="6" customFormat="1" ht="12.75">
      <c r="A112" s="39"/>
      <c r="B112" s="40"/>
      <c r="C112" s="40"/>
      <c r="D112" s="29"/>
      <c r="E112" s="15"/>
      <c r="F112" s="15"/>
      <c r="G112" s="16"/>
      <c r="H112" s="16"/>
      <c r="I112" s="17"/>
      <c r="J112" s="17"/>
      <c r="K112" s="18"/>
      <c r="L112" s="55">
        <f t="shared" si="6"/>
        <v>0</v>
      </c>
      <c r="M112" s="55">
        <f t="shared" si="7"/>
        <v>0</v>
      </c>
      <c r="N112" s="65">
        <f t="shared" si="8"/>
      </c>
      <c r="O112" s="66">
        <f t="shared" si="9"/>
        <v>0</v>
      </c>
      <c r="P112" s="66">
        <f t="shared" si="10"/>
        <v>0</v>
      </c>
      <c r="Q112" s="67">
        <f t="shared" si="11"/>
      </c>
    </row>
    <row r="113" spans="1:17" s="6" customFormat="1" ht="12.75">
      <c r="A113" s="39"/>
      <c r="B113" s="40"/>
      <c r="C113" s="40"/>
      <c r="D113" s="29"/>
      <c r="E113" s="15"/>
      <c r="F113" s="15"/>
      <c r="G113" s="16"/>
      <c r="H113" s="16"/>
      <c r="I113" s="17"/>
      <c r="J113" s="17"/>
      <c r="K113" s="18"/>
      <c r="L113" s="55">
        <f t="shared" si="6"/>
        <v>0</v>
      </c>
      <c r="M113" s="55">
        <f t="shared" si="7"/>
        <v>0</v>
      </c>
      <c r="N113" s="65">
        <f t="shared" si="8"/>
      </c>
      <c r="O113" s="66">
        <f t="shared" si="9"/>
        <v>0</v>
      </c>
      <c r="P113" s="66">
        <f t="shared" si="10"/>
        <v>0</v>
      </c>
      <c r="Q113" s="67">
        <f t="shared" si="11"/>
      </c>
    </row>
    <row r="114" spans="1:17" s="6" customFormat="1" ht="12.75">
      <c r="A114" s="39"/>
      <c r="B114" s="40"/>
      <c r="C114" s="40"/>
      <c r="D114" s="29"/>
      <c r="E114" s="15"/>
      <c r="F114" s="15"/>
      <c r="G114" s="16"/>
      <c r="H114" s="16"/>
      <c r="I114" s="17"/>
      <c r="J114" s="17"/>
      <c r="K114" s="18"/>
      <c r="L114" s="55">
        <f t="shared" si="6"/>
        <v>0</v>
      </c>
      <c r="M114" s="55">
        <f t="shared" si="7"/>
        <v>0</v>
      </c>
      <c r="N114" s="65">
        <f t="shared" si="8"/>
      </c>
      <c r="O114" s="66">
        <f t="shared" si="9"/>
        <v>0</v>
      </c>
      <c r="P114" s="66">
        <f t="shared" si="10"/>
        <v>0</v>
      </c>
      <c r="Q114" s="67">
        <f t="shared" si="11"/>
      </c>
    </row>
    <row r="115" spans="1:17" s="6" customFormat="1" ht="12.75">
      <c r="A115" s="39"/>
      <c r="B115" s="40"/>
      <c r="C115" s="40"/>
      <c r="D115" s="29"/>
      <c r="E115" s="15"/>
      <c r="F115" s="15"/>
      <c r="G115" s="16"/>
      <c r="H115" s="16"/>
      <c r="I115" s="17"/>
      <c r="J115" s="17"/>
      <c r="K115" s="18"/>
      <c r="L115" s="55">
        <f t="shared" si="6"/>
        <v>0</v>
      </c>
      <c r="M115" s="55">
        <f t="shared" si="7"/>
        <v>0</v>
      </c>
      <c r="N115" s="65">
        <f t="shared" si="8"/>
      </c>
      <c r="O115" s="66">
        <f t="shared" si="9"/>
        <v>0</v>
      </c>
      <c r="P115" s="66">
        <f t="shared" si="10"/>
        <v>0</v>
      </c>
      <c r="Q115" s="67">
        <f t="shared" si="11"/>
      </c>
    </row>
    <row r="116" spans="1:17" s="6" customFormat="1" ht="12.75">
      <c r="A116" s="39"/>
      <c r="B116" s="40"/>
      <c r="C116" s="40"/>
      <c r="D116" s="29"/>
      <c r="E116" s="15"/>
      <c r="F116" s="15"/>
      <c r="G116" s="16"/>
      <c r="H116" s="16"/>
      <c r="I116" s="17"/>
      <c r="J116" s="17"/>
      <c r="K116" s="18"/>
      <c r="L116" s="55">
        <f t="shared" si="6"/>
        <v>0</v>
      </c>
      <c r="M116" s="55">
        <f t="shared" si="7"/>
        <v>0</v>
      </c>
      <c r="N116" s="65">
        <f t="shared" si="8"/>
      </c>
      <c r="O116" s="66">
        <f t="shared" si="9"/>
        <v>0</v>
      </c>
      <c r="P116" s="66">
        <f t="shared" si="10"/>
        <v>0</v>
      </c>
      <c r="Q116" s="67">
        <f t="shared" si="11"/>
      </c>
    </row>
    <row r="117" spans="1:17" s="6" customFormat="1" ht="12.75">
      <c r="A117" s="39"/>
      <c r="B117" s="40"/>
      <c r="C117" s="40"/>
      <c r="D117" s="29"/>
      <c r="E117" s="15"/>
      <c r="F117" s="15"/>
      <c r="G117" s="16"/>
      <c r="H117" s="16"/>
      <c r="I117" s="17"/>
      <c r="J117" s="17"/>
      <c r="K117" s="18"/>
      <c r="L117" s="55">
        <f t="shared" si="6"/>
        <v>0</v>
      </c>
      <c r="M117" s="55">
        <f t="shared" si="7"/>
        <v>0</v>
      </c>
      <c r="N117" s="65">
        <f t="shared" si="8"/>
      </c>
      <c r="O117" s="66">
        <f t="shared" si="9"/>
        <v>0</v>
      </c>
      <c r="P117" s="66">
        <f t="shared" si="10"/>
        <v>0</v>
      </c>
      <c r="Q117" s="67">
        <f t="shared" si="11"/>
      </c>
    </row>
    <row r="118" spans="1:17" s="6" customFormat="1" ht="12.75">
      <c r="A118" s="39"/>
      <c r="B118" s="40"/>
      <c r="C118" s="40"/>
      <c r="D118" s="29"/>
      <c r="E118" s="15"/>
      <c r="F118" s="15"/>
      <c r="G118" s="16"/>
      <c r="H118" s="16"/>
      <c r="I118" s="17"/>
      <c r="J118" s="17"/>
      <c r="K118" s="18"/>
      <c r="L118" s="55">
        <f t="shared" si="6"/>
        <v>0</v>
      </c>
      <c r="M118" s="55">
        <f t="shared" si="7"/>
        <v>0</v>
      </c>
      <c r="N118" s="65">
        <f t="shared" si="8"/>
      </c>
      <c r="O118" s="66">
        <f t="shared" si="9"/>
        <v>0</v>
      </c>
      <c r="P118" s="66">
        <f t="shared" si="10"/>
        <v>0</v>
      </c>
      <c r="Q118" s="67">
        <f t="shared" si="11"/>
      </c>
    </row>
    <row r="119" spans="1:17" s="6" customFormat="1" ht="12.75">
      <c r="A119" s="39"/>
      <c r="B119" s="40"/>
      <c r="C119" s="40"/>
      <c r="D119" s="29"/>
      <c r="E119" s="15"/>
      <c r="F119" s="15"/>
      <c r="G119" s="16"/>
      <c r="H119" s="16"/>
      <c r="I119" s="17"/>
      <c r="J119" s="17"/>
      <c r="K119" s="18"/>
      <c r="L119" s="55">
        <f t="shared" si="6"/>
        <v>0</v>
      </c>
      <c r="M119" s="55">
        <f t="shared" si="7"/>
        <v>0</v>
      </c>
      <c r="N119" s="65">
        <f t="shared" si="8"/>
      </c>
      <c r="O119" s="66">
        <f t="shared" si="9"/>
        <v>0</v>
      </c>
      <c r="P119" s="66">
        <f t="shared" si="10"/>
        <v>0</v>
      </c>
      <c r="Q119" s="67">
        <f t="shared" si="11"/>
      </c>
    </row>
    <row r="120" spans="1:17" s="6" customFormat="1" ht="12.75">
      <c r="A120" s="39"/>
      <c r="B120" s="40"/>
      <c r="C120" s="40"/>
      <c r="D120" s="29"/>
      <c r="E120" s="15"/>
      <c r="F120" s="15"/>
      <c r="G120" s="16"/>
      <c r="H120" s="16"/>
      <c r="I120" s="17"/>
      <c r="J120" s="17"/>
      <c r="K120" s="18"/>
      <c r="L120" s="55">
        <f t="shared" si="6"/>
        <v>0</v>
      </c>
      <c r="M120" s="55">
        <f t="shared" si="7"/>
        <v>0</v>
      </c>
      <c r="N120" s="65">
        <f t="shared" si="8"/>
      </c>
      <c r="O120" s="66">
        <f t="shared" si="9"/>
        <v>0</v>
      </c>
      <c r="P120" s="66">
        <f t="shared" si="10"/>
        <v>0</v>
      </c>
      <c r="Q120" s="67">
        <f t="shared" si="11"/>
      </c>
    </row>
    <row r="121" spans="1:17" s="6" customFormat="1" ht="12.75">
      <c r="A121" s="39"/>
      <c r="B121" s="40"/>
      <c r="C121" s="40"/>
      <c r="D121" s="29"/>
      <c r="E121" s="15"/>
      <c r="F121" s="15"/>
      <c r="G121" s="16"/>
      <c r="H121" s="16"/>
      <c r="I121" s="17"/>
      <c r="J121" s="17"/>
      <c r="K121" s="18"/>
      <c r="L121" s="55">
        <f t="shared" si="6"/>
        <v>0</v>
      </c>
      <c r="M121" s="55">
        <f t="shared" si="7"/>
        <v>0</v>
      </c>
      <c r="N121" s="65">
        <f t="shared" si="8"/>
      </c>
      <c r="O121" s="66">
        <f t="shared" si="9"/>
        <v>0</v>
      </c>
      <c r="P121" s="66">
        <f t="shared" si="10"/>
        <v>0</v>
      </c>
      <c r="Q121" s="67">
        <f t="shared" si="11"/>
      </c>
    </row>
    <row r="122" spans="1:17" s="6" customFormat="1" ht="12.75">
      <c r="A122" s="39"/>
      <c r="B122" s="40"/>
      <c r="C122" s="40"/>
      <c r="D122" s="29"/>
      <c r="E122" s="15"/>
      <c r="F122" s="15"/>
      <c r="G122" s="16"/>
      <c r="H122" s="16"/>
      <c r="I122" s="17"/>
      <c r="J122" s="17"/>
      <c r="K122" s="18"/>
      <c r="L122" s="55">
        <f t="shared" si="6"/>
        <v>0</v>
      </c>
      <c r="M122" s="55">
        <f t="shared" si="7"/>
        <v>0</v>
      </c>
      <c r="N122" s="65">
        <f t="shared" si="8"/>
      </c>
      <c r="O122" s="66">
        <f t="shared" si="9"/>
        <v>0</v>
      </c>
      <c r="P122" s="66">
        <f t="shared" si="10"/>
        <v>0</v>
      </c>
      <c r="Q122" s="67">
        <f t="shared" si="11"/>
      </c>
    </row>
    <row r="123" spans="1:17" s="6" customFormat="1" ht="12.75">
      <c r="A123" s="39"/>
      <c r="B123" s="40"/>
      <c r="C123" s="40"/>
      <c r="D123" s="29"/>
      <c r="E123" s="15"/>
      <c r="F123" s="15"/>
      <c r="G123" s="16"/>
      <c r="H123" s="16"/>
      <c r="I123" s="17"/>
      <c r="J123" s="17"/>
      <c r="K123" s="18"/>
      <c r="L123" s="55">
        <f t="shared" si="6"/>
        <v>0</v>
      </c>
      <c r="M123" s="55">
        <f t="shared" si="7"/>
        <v>0</v>
      </c>
      <c r="N123" s="65">
        <f t="shared" si="8"/>
      </c>
      <c r="O123" s="66">
        <f t="shared" si="9"/>
        <v>0</v>
      </c>
      <c r="P123" s="66">
        <f t="shared" si="10"/>
        <v>0</v>
      </c>
      <c r="Q123" s="67">
        <f t="shared" si="11"/>
      </c>
    </row>
    <row r="124" spans="1:17" s="6" customFormat="1" ht="12.75">
      <c r="A124" s="39"/>
      <c r="B124" s="40"/>
      <c r="C124" s="40"/>
      <c r="D124" s="29"/>
      <c r="E124" s="15"/>
      <c r="F124" s="15"/>
      <c r="G124" s="16"/>
      <c r="H124" s="16"/>
      <c r="I124" s="17"/>
      <c r="J124" s="17"/>
      <c r="K124" s="18"/>
      <c r="L124" s="55">
        <f t="shared" si="6"/>
        <v>0</v>
      </c>
      <c r="M124" s="55">
        <f t="shared" si="7"/>
        <v>0</v>
      </c>
      <c r="N124" s="65">
        <f t="shared" si="8"/>
      </c>
      <c r="O124" s="66">
        <f t="shared" si="9"/>
        <v>0</v>
      </c>
      <c r="P124" s="66">
        <f t="shared" si="10"/>
        <v>0</v>
      </c>
      <c r="Q124" s="67">
        <f t="shared" si="11"/>
      </c>
    </row>
    <row r="125" spans="1:17" s="6" customFormat="1" ht="12.75">
      <c r="A125" s="39"/>
      <c r="B125" s="40"/>
      <c r="C125" s="40"/>
      <c r="D125" s="29"/>
      <c r="E125" s="15"/>
      <c r="F125" s="15"/>
      <c r="G125" s="16"/>
      <c r="H125" s="16"/>
      <c r="I125" s="17"/>
      <c r="J125" s="17"/>
      <c r="K125" s="18"/>
      <c r="L125" s="55">
        <f t="shared" si="6"/>
        <v>0</v>
      </c>
      <c r="M125" s="55">
        <f t="shared" si="7"/>
        <v>0</v>
      </c>
      <c r="N125" s="65">
        <f t="shared" si="8"/>
      </c>
      <c r="O125" s="66">
        <f t="shared" si="9"/>
        <v>0</v>
      </c>
      <c r="P125" s="66">
        <f t="shared" si="10"/>
        <v>0</v>
      </c>
      <c r="Q125" s="67">
        <f t="shared" si="11"/>
      </c>
    </row>
    <row r="126" spans="1:17" s="6" customFormat="1" ht="12.75">
      <c r="A126" s="39"/>
      <c r="B126" s="40"/>
      <c r="C126" s="40"/>
      <c r="D126" s="29"/>
      <c r="E126" s="15"/>
      <c r="F126" s="15"/>
      <c r="G126" s="16"/>
      <c r="H126" s="16"/>
      <c r="I126" s="17"/>
      <c r="J126" s="17"/>
      <c r="K126" s="18"/>
      <c r="L126" s="55">
        <f t="shared" si="6"/>
        <v>0</v>
      </c>
      <c r="M126" s="55">
        <f t="shared" si="7"/>
        <v>0</v>
      </c>
      <c r="N126" s="65">
        <f t="shared" si="8"/>
      </c>
      <c r="O126" s="66">
        <f t="shared" si="9"/>
        <v>0</v>
      </c>
      <c r="P126" s="66">
        <f t="shared" si="10"/>
        <v>0</v>
      </c>
      <c r="Q126" s="67">
        <f t="shared" si="11"/>
      </c>
    </row>
    <row r="127" spans="1:17" s="6" customFormat="1" ht="12.75">
      <c r="A127" s="39"/>
      <c r="B127" s="40"/>
      <c r="C127" s="40"/>
      <c r="D127" s="29"/>
      <c r="E127" s="15"/>
      <c r="F127" s="15"/>
      <c r="G127" s="16"/>
      <c r="H127" s="16"/>
      <c r="I127" s="17"/>
      <c r="J127" s="17"/>
      <c r="K127" s="18"/>
      <c r="L127" s="55">
        <f t="shared" si="6"/>
        <v>0</v>
      </c>
      <c r="M127" s="55">
        <f t="shared" si="7"/>
        <v>0</v>
      </c>
      <c r="N127" s="65">
        <f t="shared" si="8"/>
      </c>
      <c r="O127" s="66">
        <f t="shared" si="9"/>
        <v>0</v>
      </c>
      <c r="P127" s="66">
        <f t="shared" si="10"/>
        <v>0</v>
      </c>
      <c r="Q127" s="67">
        <f t="shared" si="11"/>
      </c>
    </row>
    <row r="128" spans="1:17" s="6" customFormat="1" ht="12.75">
      <c r="A128" s="39"/>
      <c r="B128" s="40"/>
      <c r="C128" s="40"/>
      <c r="D128" s="29"/>
      <c r="E128" s="15"/>
      <c r="F128" s="15"/>
      <c r="G128" s="16"/>
      <c r="H128" s="16"/>
      <c r="I128" s="17"/>
      <c r="J128" s="17"/>
      <c r="K128" s="18"/>
      <c r="L128" s="55">
        <f t="shared" si="6"/>
        <v>0</v>
      </c>
      <c r="M128" s="55">
        <f t="shared" si="7"/>
        <v>0</v>
      </c>
      <c r="N128" s="65">
        <f t="shared" si="8"/>
      </c>
      <c r="O128" s="66">
        <f t="shared" si="9"/>
        <v>0</v>
      </c>
      <c r="P128" s="66">
        <f t="shared" si="10"/>
        <v>0</v>
      </c>
      <c r="Q128" s="67">
        <f t="shared" si="11"/>
      </c>
    </row>
    <row r="129" spans="1:17" s="6" customFormat="1" ht="12.75">
      <c r="A129" s="39"/>
      <c r="B129" s="40"/>
      <c r="C129" s="40"/>
      <c r="D129" s="29"/>
      <c r="E129" s="15"/>
      <c r="F129" s="15"/>
      <c r="G129" s="16"/>
      <c r="H129" s="16"/>
      <c r="I129" s="17"/>
      <c r="J129" s="17"/>
      <c r="K129" s="18"/>
      <c r="L129" s="55">
        <f t="shared" si="6"/>
        <v>0</v>
      </c>
      <c r="M129" s="55">
        <f t="shared" si="7"/>
        <v>0</v>
      </c>
      <c r="N129" s="65">
        <f t="shared" si="8"/>
      </c>
      <c r="O129" s="66">
        <f t="shared" si="9"/>
        <v>0</v>
      </c>
      <c r="P129" s="66">
        <f t="shared" si="10"/>
        <v>0</v>
      </c>
      <c r="Q129" s="67">
        <f t="shared" si="11"/>
      </c>
    </row>
    <row r="130" spans="1:17" s="6" customFormat="1" ht="12.75">
      <c r="A130" s="39"/>
      <c r="B130" s="40"/>
      <c r="C130" s="40"/>
      <c r="D130" s="29"/>
      <c r="E130" s="15"/>
      <c r="F130" s="15"/>
      <c r="G130" s="16"/>
      <c r="H130" s="16"/>
      <c r="I130" s="17"/>
      <c r="J130" s="17"/>
      <c r="K130" s="18"/>
      <c r="L130" s="55">
        <f t="shared" si="6"/>
        <v>0</v>
      </c>
      <c r="M130" s="55">
        <f t="shared" si="7"/>
        <v>0</v>
      </c>
      <c r="N130" s="65">
        <f t="shared" si="8"/>
      </c>
      <c r="O130" s="66">
        <f t="shared" si="9"/>
        <v>0</v>
      </c>
      <c r="P130" s="66">
        <f t="shared" si="10"/>
        <v>0</v>
      </c>
      <c r="Q130" s="67">
        <f t="shared" si="11"/>
      </c>
    </row>
    <row r="131" spans="1:17" s="6" customFormat="1" ht="12.75">
      <c r="A131" s="39"/>
      <c r="B131" s="40"/>
      <c r="C131" s="40"/>
      <c r="D131" s="29"/>
      <c r="E131" s="15"/>
      <c r="F131" s="15"/>
      <c r="G131" s="16"/>
      <c r="H131" s="16"/>
      <c r="I131" s="17"/>
      <c r="J131" s="17"/>
      <c r="K131" s="18"/>
      <c r="L131" s="55">
        <f t="shared" si="6"/>
        <v>0</v>
      </c>
      <c r="M131" s="55">
        <f t="shared" si="7"/>
        <v>0</v>
      </c>
      <c r="N131" s="65">
        <f t="shared" si="8"/>
      </c>
      <c r="O131" s="66">
        <f t="shared" si="9"/>
        <v>0</v>
      </c>
      <c r="P131" s="66">
        <f t="shared" si="10"/>
        <v>0</v>
      </c>
      <c r="Q131" s="67">
        <f t="shared" si="11"/>
      </c>
    </row>
    <row r="132" spans="1:17" s="6" customFormat="1" ht="12.75">
      <c r="A132" s="39"/>
      <c r="B132" s="40"/>
      <c r="C132" s="40"/>
      <c r="D132" s="29"/>
      <c r="E132" s="15"/>
      <c r="F132" s="15"/>
      <c r="G132" s="16"/>
      <c r="H132" s="16"/>
      <c r="I132" s="17"/>
      <c r="J132" s="17"/>
      <c r="K132" s="18"/>
      <c r="L132" s="55">
        <f t="shared" si="6"/>
        <v>0</v>
      </c>
      <c r="M132" s="55">
        <f t="shared" si="7"/>
        <v>0</v>
      </c>
      <c r="N132" s="65">
        <f t="shared" si="8"/>
      </c>
      <c r="O132" s="66">
        <f t="shared" si="9"/>
        <v>0</v>
      </c>
      <c r="P132" s="66">
        <f t="shared" si="10"/>
        <v>0</v>
      </c>
      <c r="Q132" s="67">
        <f t="shared" si="11"/>
      </c>
    </row>
    <row r="133" spans="1:17" s="6" customFormat="1" ht="12.75">
      <c r="A133" s="39"/>
      <c r="B133" s="40"/>
      <c r="C133" s="40"/>
      <c r="D133" s="29"/>
      <c r="E133" s="15"/>
      <c r="F133" s="15"/>
      <c r="G133" s="16"/>
      <c r="H133" s="16"/>
      <c r="I133" s="17"/>
      <c r="J133" s="17"/>
      <c r="K133" s="18"/>
      <c r="L133" s="55">
        <f t="shared" si="6"/>
        <v>0</v>
      </c>
      <c r="M133" s="55">
        <f t="shared" si="7"/>
        <v>0</v>
      </c>
      <c r="N133" s="65">
        <f t="shared" si="8"/>
      </c>
      <c r="O133" s="66">
        <f t="shared" si="9"/>
        <v>0</v>
      </c>
      <c r="P133" s="66">
        <f t="shared" si="10"/>
        <v>0</v>
      </c>
      <c r="Q133" s="67">
        <f t="shared" si="11"/>
      </c>
    </row>
    <row r="134" spans="1:17" s="6" customFormat="1" ht="12.75">
      <c r="A134" s="39"/>
      <c r="B134" s="40"/>
      <c r="C134" s="40"/>
      <c r="D134" s="29"/>
      <c r="E134" s="15"/>
      <c r="F134" s="15"/>
      <c r="G134" s="16"/>
      <c r="H134" s="16"/>
      <c r="I134" s="17"/>
      <c r="J134" s="17"/>
      <c r="K134" s="18"/>
      <c r="L134" s="55">
        <f aca="true" t="shared" si="12" ref="L134:L197">ROUND(SUM(D134*E134*G134*H134*MAX(I134,J134)*K134*115%),0)</f>
        <v>0</v>
      </c>
      <c r="M134" s="55">
        <f aca="true" t="shared" si="13" ref="M134:M197">ROUND(SUM(D134*F134*MAX(I134,J134)*K134*50%*120%),0)</f>
        <v>0</v>
      </c>
      <c r="N134" s="65">
        <f aca="true" t="shared" si="14" ref="N134:N197">IF(AND(E134&gt;0,F134&gt;0),"Error",IF(L134&gt;0,L134,IF(M134&gt;0,M134,"")))</f>
      </c>
      <c r="O134" s="66">
        <f aca="true" t="shared" si="15" ref="O134:O197">ROUND(SUM(D134*E134*MAX(I134,J134)*K134),0)</f>
        <v>0</v>
      </c>
      <c r="P134" s="66">
        <f aca="true" t="shared" si="16" ref="P134:P197">ROUND(SUM(D134*F134*I134*K134),0)</f>
        <v>0</v>
      </c>
      <c r="Q134" s="67">
        <f aca="true" t="shared" si="17" ref="Q134:Q197">IF(AND(E134&gt;0,F134&gt;0),"Error",IF(O134&gt;0,O134,IF(P134&gt;0,P134,"")))</f>
      </c>
    </row>
    <row r="135" spans="1:17" s="6" customFormat="1" ht="12.75">
      <c r="A135" s="39"/>
      <c r="B135" s="40"/>
      <c r="C135" s="40"/>
      <c r="D135" s="29"/>
      <c r="E135" s="15"/>
      <c r="F135" s="15"/>
      <c r="G135" s="16"/>
      <c r="H135" s="16"/>
      <c r="I135" s="17"/>
      <c r="J135" s="17"/>
      <c r="K135" s="18"/>
      <c r="L135" s="55">
        <f t="shared" si="12"/>
        <v>0</v>
      </c>
      <c r="M135" s="55">
        <f t="shared" si="13"/>
        <v>0</v>
      </c>
      <c r="N135" s="65">
        <f t="shared" si="14"/>
      </c>
      <c r="O135" s="66">
        <f t="shared" si="15"/>
        <v>0</v>
      </c>
      <c r="P135" s="66">
        <f t="shared" si="16"/>
        <v>0</v>
      </c>
      <c r="Q135" s="67">
        <f t="shared" si="17"/>
      </c>
    </row>
    <row r="136" spans="1:17" s="6" customFormat="1" ht="12.75">
      <c r="A136" s="39"/>
      <c r="B136" s="40"/>
      <c r="C136" s="40"/>
      <c r="D136" s="29"/>
      <c r="E136" s="15"/>
      <c r="F136" s="15"/>
      <c r="G136" s="16"/>
      <c r="H136" s="16"/>
      <c r="I136" s="17"/>
      <c r="J136" s="17"/>
      <c r="K136" s="18"/>
      <c r="L136" s="55">
        <f t="shared" si="12"/>
        <v>0</v>
      </c>
      <c r="M136" s="55">
        <f t="shared" si="13"/>
        <v>0</v>
      </c>
      <c r="N136" s="65">
        <f t="shared" si="14"/>
      </c>
      <c r="O136" s="66">
        <f t="shared" si="15"/>
        <v>0</v>
      </c>
      <c r="P136" s="66">
        <f t="shared" si="16"/>
        <v>0</v>
      </c>
      <c r="Q136" s="67">
        <f t="shared" si="17"/>
      </c>
    </row>
    <row r="137" spans="1:17" s="6" customFormat="1" ht="12.75">
      <c r="A137" s="39"/>
      <c r="B137" s="40"/>
      <c r="C137" s="40"/>
      <c r="D137" s="29"/>
      <c r="E137" s="15"/>
      <c r="F137" s="15"/>
      <c r="G137" s="16"/>
      <c r="H137" s="16"/>
      <c r="I137" s="17"/>
      <c r="J137" s="17"/>
      <c r="K137" s="18"/>
      <c r="L137" s="55">
        <f t="shared" si="12"/>
        <v>0</v>
      </c>
      <c r="M137" s="55">
        <f t="shared" si="13"/>
        <v>0</v>
      </c>
      <c r="N137" s="65">
        <f t="shared" si="14"/>
      </c>
      <c r="O137" s="66">
        <f t="shared" si="15"/>
        <v>0</v>
      </c>
      <c r="P137" s="66">
        <f t="shared" si="16"/>
        <v>0</v>
      </c>
      <c r="Q137" s="67">
        <f t="shared" si="17"/>
      </c>
    </row>
    <row r="138" spans="1:17" s="6" customFormat="1" ht="12.75">
      <c r="A138" s="39"/>
      <c r="B138" s="40"/>
      <c r="C138" s="40"/>
      <c r="D138" s="29"/>
      <c r="E138" s="15"/>
      <c r="F138" s="15"/>
      <c r="G138" s="16"/>
      <c r="H138" s="16"/>
      <c r="I138" s="17"/>
      <c r="J138" s="17"/>
      <c r="K138" s="18"/>
      <c r="L138" s="55">
        <f t="shared" si="12"/>
        <v>0</v>
      </c>
      <c r="M138" s="55">
        <f t="shared" si="13"/>
        <v>0</v>
      </c>
      <c r="N138" s="65">
        <f t="shared" si="14"/>
      </c>
      <c r="O138" s="66">
        <f t="shared" si="15"/>
        <v>0</v>
      </c>
      <c r="P138" s="66">
        <f t="shared" si="16"/>
        <v>0</v>
      </c>
      <c r="Q138" s="67">
        <f t="shared" si="17"/>
      </c>
    </row>
    <row r="139" spans="1:17" s="6" customFormat="1" ht="12.75">
      <c r="A139" s="39"/>
      <c r="B139" s="40"/>
      <c r="C139" s="40"/>
      <c r="D139" s="29"/>
      <c r="E139" s="15"/>
      <c r="F139" s="15"/>
      <c r="G139" s="16"/>
      <c r="H139" s="16"/>
      <c r="I139" s="17"/>
      <c r="J139" s="17"/>
      <c r="K139" s="18"/>
      <c r="L139" s="55">
        <f t="shared" si="12"/>
        <v>0</v>
      </c>
      <c r="M139" s="55">
        <f t="shared" si="13"/>
        <v>0</v>
      </c>
      <c r="N139" s="65">
        <f t="shared" si="14"/>
      </c>
      <c r="O139" s="66">
        <f t="shared" si="15"/>
        <v>0</v>
      </c>
      <c r="P139" s="66">
        <f t="shared" si="16"/>
        <v>0</v>
      </c>
      <c r="Q139" s="67">
        <f t="shared" si="17"/>
      </c>
    </row>
    <row r="140" spans="1:17" s="6" customFormat="1" ht="12.75">
      <c r="A140" s="39"/>
      <c r="B140" s="40"/>
      <c r="C140" s="40"/>
      <c r="D140" s="29"/>
      <c r="E140" s="15"/>
      <c r="F140" s="15"/>
      <c r="G140" s="16"/>
      <c r="H140" s="16"/>
      <c r="I140" s="17"/>
      <c r="J140" s="17"/>
      <c r="K140" s="18"/>
      <c r="L140" s="55">
        <f t="shared" si="12"/>
        <v>0</v>
      </c>
      <c r="M140" s="55">
        <f t="shared" si="13"/>
        <v>0</v>
      </c>
      <c r="N140" s="65">
        <f t="shared" si="14"/>
      </c>
      <c r="O140" s="66">
        <f t="shared" si="15"/>
        <v>0</v>
      </c>
      <c r="P140" s="66">
        <f t="shared" si="16"/>
        <v>0</v>
      </c>
      <c r="Q140" s="67">
        <f t="shared" si="17"/>
      </c>
    </row>
    <row r="141" spans="1:17" s="6" customFormat="1" ht="12.75">
      <c r="A141" s="39"/>
      <c r="B141" s="40"/>
      <c r="C141" s="40"/>
      <c r="D141" s="29"/>
      <c r="E141" s="15"/>
      <c r="F141" s="15"/>
      <c r="G141" s="16"/>
      <c r="H141" s="16"/>
      <c r="I141" s="17"/>
      <c r="J141" s="17"/>
      <c r="K141" s="18"/>
      <c r="L141" s="55">
        <f t="shared" si="12"/>
        <v>0</v>
      </c>
      <c r="M141" s="55">
        <f t="shared" si="13"/>
        <v>0</v>
      </c>
      <c r="N141" s="65">
        <f t="shared" si="14"/>
      </c>
      <c r="O141" s="66">
        <f t="shared" si="15"/>
        <v>0</v>
      </c>
      <c r="P141" s="66">
        <f t="shared" si="16"/>
        <v>0</v>
      </c>
      <c r="Q141" s="67">
        <f t="shared" si="17"/>
      </c>
    </row>
    <row r="142" spans="1:17" s="6" customFormat="1" ht="12.75">
      <c r="A142" s="39"/>
      <c r="B142" s="40"/>
      <c r="C142" s="40"/>
      <c r="D142" s="29"/>
      <c r="E142" s="15"/>
      <c r="F142" s="15"/>
      <c r="G142" s="16"/>
      <c r="H142" s="16"/>
      <c r="I142" s="17"/>
      <c r="J142" s="17"/>
      <c r="K142" s="18"/>
      <c r="L142" s="55">
        <f t="shared" si="12"/>
        <v>0</v>
      </c>
      <c r="M142" s="55">
        <f t="shared" si="13"/>
        <v>0</v>
      </c>
      <c r="N142" s="65">
        <f t="shared" si="14"/>
      </c>
      <c r="O142" s="66">
        <f t="shared" si="15"/>
        <v>0</v>
      </c>
      <c r="P142" s="66">
        <f t="shared" si="16"/>
        <v>0</v>
      </c>
      <c r="Q142" s="67">
        <f t="shared" si="17"/>
      </c>
    </row>
    <row r="143" spans="1:17" s="6" customFormat="1" ht="12.75">
      <c r="A143" s="39"/>
      <c r="B143" s="40"/>
      <c r="C143" s="40"/>
      <c r="D143" s="29"/>
      <c r="E143" s="15"/>
      <c r="F143" s="15"/>
      <c r="G143" s="16"/>
      <c r="H143" s="16"/>
      <c r="I143" s="17"/>
      <c r="J143" s="17"/>
      <c r="K143" s="18"/>
      <c r="L143" s="55">
        <f t="shared" si="12"/>
        <v>0</v>
      </c>
      <c r="M143" s="55">
        <f t="shared" si="13"/>
        <v>0</v>
      </c>
      <c r="N143" s="65">
        <f t="shared" si="14"/>
      </c>
      <c r="O143" s="66">
        <f t="shared" si="15"/>
        <v>0</v>
      </c>
      <c r="P143" s="66">
        <f t="shared" si="16"/>
        <v>0</v>
      </c>
      <c r="Q143" s="67">
        <f t="shared" si="17"/>
      </c>
    </row>
    <row r="144" spans="1:17" s="6" customFormat="1" ht="12.75">
      <c r="A144" s="39"/>
      <c r="B144" s="40"/>
      <c r="C144" s="40"/>
      <c r="D144" s="29"/>
      <c r="E144" s="15"/>
      <c r="F144" s="15"/>
      <c r="G144" s="16"/>
      <c r="H144" s="16"/>
      <c r="I144" s="17"/>
      <c r="J144" s="17"/>
      <c r="K144" s="18"/>
      <c r="L144" s="55">
        <f t="shared" si="12"/>
        <v>0</v>
      </c>
      <c r="M144" s="55">
        <f t="shared" si="13"/>
        <v>0</v>
      </c>
      <c r="N144" s="65">
        <f t="shared" si="14"/>
      </c>
      <c r="O144" s="66">
        <f t="shared" si="15"/>
        <v>0</v>
      </c>
      <c r="P144" s="66">
        <f t="shared" si="16"/>
        <v>0</v>
      </c>
      <c r="Q144" s="67">
        <f t="shared" si="17"/>
      </c>
    </row>
    <row r="145" spans="1:17" s="6" customFormat="1" ht="12.75">
      <c r="A145" s="39"/>
      <c r="B145" s="40"/>
      <c r="C145" s="40"/>
      <c r="D145" s="29"/>
      <c r="E145" s="15"/>
      <c r="F145" s="15"/>
      <c r="G145" s="16"/>
      <c r="H145" s="16"/>
      <c r="I145" s="17"/>
      <c r="J145" s="17"/>
      <c r="K145" s="18"/>
      <c r="L145" s="55">
        <f t="shared" si="12"/>
        <v>0</v>
      </c>
      <c r="M145" s="55">
        <f t="shared" si="13"/>
        <v>0</v>
      </c>
      <c r="N145" s="65">
        <f t="shared" si="14"/>
      </c>
      <c r="O145" s="66">
        <f t="shared" si="15"/>
        <v>0</v>
      </c>
      <c r="P145" s="66">
        <f t="shared" si="16"/>
        <v>0</v>
      </c>
      <c r="Q145" s="67">
        <f t="shared" si="17"/>
      </c>
    </row>
    <row r="146" spans="1:17" s="6" customFormat="1" ht="12.75">
      <c r="A146" s="39"/>
      <c r="B146" s="40"/>
      <c r="C146" s="40"/>
      <c r="D146" s="29"/>
      <c r="E146" s="15"/>
      <c r="F146" s="15"/>
      <c r="G146" s="16"/>
      <c r="H146" s="16"/>
      <c r="I146" s="17"/>
      <c r="J146" s="17"/>
      <c r="K146" s="18"/>
      <c r="L146" s="55">
        <f t="shared" si="12"/>
        <v>0</v>
      </c>
      <c r="M146" s="55">
        <f t="shared" si="13"/>
        <v>0</v>
      </c>
      <c r="N146" s="65">
        <f t="shared" si="14"/>
      </c>
      <c r="O146" s="66">
        <f t="shared" si="15"/>
        <v>0</v>
      </c>
      <c r="P146" s="66">
        <f t="shared" si="16"/>
        <v>0</v>
      </c>
      <c r="Q146" s="67">
        <f t="shared" si="17"/>
      </c>
    </row>
    <row r="147" spans="1:17" s="6" customFormat="1" ht="12.75">
      <c r="A147" s="39"/>
      <c r="B147" s="40"/>
      <c r="C147" s="40"/>
      <c r="D147" s="29"/>
      <c r="E147" s="15"/>
      <c r="F147" s="15"/>
      <c r="G147" s="16"/>
      <c r="H147" s="16"/>
      <c r="I147" s="17"/>
      <c r="J147" s="17"/>
      <c r="K147" s="18"/>
      <c r="L147" s="55">
        <f t="shared" si="12"/>
        <v>0</v>
      </c>
      <c r="M147" s="55">
        <f t="shared" si="13"/>
        <v>0</v>
      </c>
      <c r="N147" s="65">
        <f t="shared" si="14"/>
      </c>
      <c r="O147" s="66">
        <f t="shared" si="15"/>
        <v>0</v>
      </c>
      <c r="P147" s="66">
        <f t="shared" si="16"/>
        <v>0</v>
      </c>
      <c r="Q147" s="67">
        <f t="shared" si="17"/>
      </c>
    </row>
    <row r="148" spans="1:17" s="6" customFormat="1" ht="12.75">
      <c r="A148" s="39"/>
      <c r="B148" s="40"/>
      <c r="C148" s="40"/>
      <c r="D148" s="29"/>
      <c r="E148" s="15"/>
      <c r="F148" s="15"/>
      <c r="G148" s="16"/>
      <c r="H148" s="16"/>
      <c r="I148" s="17"/>
      <c r="J148" s="17"/>
      <c r="K148" s="18"/>
      <c r="L148" s="55">
        <f t="shared" si="12"/>
        <v>0</v>
      </c>
      <c r="M148" s="55">
        <f t="shared" si="13"/>
        <v>0</v>
      </c>
      <c r="N148" s="65">
        <f t="shared" si="14"/>
      </c>
      <c r="O148" s="66">
        <f t="shared" si="15"/>
        <v>0</v>
      </c>
      <c r="P148" s="66">
        <f t="shared" si="16"/>
        <v>0</v>
      </c>
      <c r="Q148" s="67">
        <f t="shared" si="17"/>
      </c>
    </row>
    <row r="149" spans="1:17" s="6" customFormat="1" ht="12.75">
      <c r="A149" s="39"/>
      <c r="B149" s="40"/>
      <c r="C149" s="40"/>
      <c r="D149" s="29"/>
      <c r="E149" s="15"/>
      <c r="F149" s="15"/>
      <c r="G149" s="16"/>
      <c r="H149" s="16"/>
      <c r="I149" s="17"/>
      <c r="J149" s="17"/>
      <c r="K149" s="18"/>
      <c r="L149" s="55">
        <f t="shared" si="12"/>
        <v>0</v>
      </c>
      <c r="M149" s="55">
        <f t="shared" si="13"/>
        <v>0</v>
      </c>
      <c r="N149" s="65">
        <f t="shared" si="14"/>
      </c>
      <c r="O149" s="66">
        <f t="shared" si="15"/>
        <v>0</v>
      </c>
      <c r="P149" s="66">
        <f t="shared" si="16"/>
        <v>0</v>
      </c>
      <c r="Q149" s="67">
        <f t="shared" si="17"/>
      </c>
    </row>
    <row r="150" spans="1:17" s="6" customFormat="1" ht="12.75">
      <c r="A150" s="39"/>
      <c r="B150" s="40"/>
      <c r="C150" s="40"/>
      <c r="D150" s="29"/>
      <c r="E150" s="15"/>
      <c r="F150" s="15"/>
      <c r="G150" s="16"/>
      <c r="H150" s="16"/>
      <c r="I150" s="17"/>
      <c r="J150" s="17"/>
      <c r="K150" s="18"/>
      <c r="L150" s="55">
        <f t="shared" si="12"/>
        <v>0</v>
      </c>
      <c r="M150" s="55">
        <f t="shared" si="13"/>
        <v>0</v>
      </c>
      <c r="N150" s="65">
        <f t="shared" si="14"/>
      </c>
      <c r="O150" s="66">
        <f t="shared" si="15"/>
        <v>0</v>
      </c>
      <c r="P150" s="66">
        <f t="shared" si="16"/>
        <v>0</v>
      </c>
      <c r="Q150" s="67">
        <f t="shared" si="17"/>
      </c>
    </row>
    <row r="151" spans="1:17" s="6" customFormat="1" ht="12.75">
      <c r="A151" s="39"/>
      <c r="B151" s="40"/>
      <c r="C151" s="40"/>
      <c r="D151" s="29"/>
      <c r="E151" s="15"/>
      <c r="F151" s="15"/>
      <c r="G151" s="16"/>
      <c r="H151" s="16"/>
      <c r="I151" s="17"/>
      <c r="J151" s="17"/>
      <c r="K151" s="18"/>
      <c r="L151" s="55">
        <f t="shared" si="12"/>
        <v>0</v>
      </c>
      <c r="M151" s="55">
        <f t="shared" si="13"/>
        <v>0</v>
      </c>
      <c r="N151" s="65">
        <f t="shared" si="14"/>
      </c>
      <c r="O151" s="66">
        <f t="shared" si="15"/>
        <v>0</v>
      </c>
      <c r="P151" s="66">
        <f t="shared" si="16"/>
        <v>0</v>
      </c>
      <c r="Q151" s="67">
        <f t="shared" si="17"/>
      </c>
    </row>
    <row r="152" spans="1:17" s="6" customFormat="1" ht="12.75">
      <c r="A152" s="39"/>
      <c r="B152" s="40"/>
      <c r="C152" s="40"/>
      <c r="D152" s="29"/>
      <c r="E152" s="15"/>
      <c r="F152" s="15"/>
      <c r="G152" s="16"/>
      <c r="H152" s="16"/>
      <c r="I152" s="17"/>
      <c r="J152" s="17"/>
      <c r="K152" s="18"/>
      <c r="L152" s="55">
        <f t="shared" si="12"/>
        <v>0</v>
      </c>
      <c r="M152" s="55">
        <f t="shared" si="13"/>
        <v>0</v>
      </c>
      <c r="N152" s="65">
        <f t="shared" si="14"/>
      </c>
      <c r="O152" s="66">
        <f t="shared" si="15"/>
        <v>0</v>
      </c>
      <c r="P152" s="66">
        <f t="shared" si="16"/>
        <v>0</v>
      </c>
      <c r="Q152" s="67">
        <f t="shared" si="17"/>
      </c>
    </row>
    <row r="153" spans="1:17" s="6" customFormat="1" ht="12.75">
      <c r="A153" s="39"/>
      <c r="B153" s="40"/>
      <c r="C153" s="40"/>
      <c r="D153" s="29"/>
      <c r="E153" s="15"/>
      <c r="F153" s="15"/>
      <c r="G153" s="16"/>
      <c r="H153" s="16"/>
      <c r="I153" s="17"/>
      <c r="J153" s="17"/>
      <c r="K153" s="18"/>
      <c r="L153" s="55">
        <f t="shared" si="12"/>
        <v>0</v>
      </c>
      <c r="M153" s="55">
        <f t="shared" si="13"/>
        <v>0</v>
      </c>
      <c r="N153" s="65">
        <f t="shared" si="14"/>
      </c>
      <c r="O153" s="66">
        <f t="shared" si="15"/>
        <v>0</v>
      </c>
      <c r="P153" s="66">
        <f t="shared" si="16"/>
        <v>0</v>
      </c>
      <c r="Q153" s="67">
        <f t="shared" si="17"/>
      </c>
    </row>
    <row r="154" spans="1:17" s="6" customFormat="1" ht="12.75">
      <c r="A154" s="39"/>
      <c r="B154" s="40"/>
      <c r="C154" s="40"/>
      <c r="D154" s="29"/>
      <c r="E154" s="15"/>
      <c r="F154" s="15"/>
      <c r="G154" s="16"/>
      <c r="H154" s="16"/>
      <c r="I154" s="17"/>
      <c r="J154" s="17"/>
      <c r="K154" s="18"/>
      <c r="L154" s="55">
        <f t="shared" si="12"/>
        <v>0</v>
      </c>
      <c r="M154" s="55">
        <f t="shared" si="13"/>
        <v>0</v>
      </c>
      <c r="N154" s="65">
        <f t="shared" si="14"/>
      </c>
      <c r="O154" s="66">
        <f t="shared" si="15"/>
        <v>0</v>
      </c>
      <c r="P154" s="66">
        <f t="shared" si="16"/>
        <v>0</v>
      </c>
      <c r="Q154" s="67">
        <f t="shared" si="17"/>
      </c>
    </row>
    <row r="155" spans="1:17" s="6" customFormat="1" ht="12.75">
      <c r="A155" s="39"/>
      <c r="B155" s="40"/>
      <c r="C155" s="40"/>
      <c r="D155" s="29"/>
      <c r="E155" s="15"/>
      <c r="F155" s="15"/>
      <c r="G155" s="16"/>
      <c r="H155" s="16"/>
      <c r="I155" s="17"/>
      <c r="J155" s="17"/>
      <c r="K155" s="18"/>
      <c r="L155" s="55">
        <f t="shared" si="12"/>
        <v>0</v>
      </c>
      <c r="M155" s="55">
        <f t="shared" si="13"/>
        <v>0</v>
      </c>
      <c r="N155" s="65">
        <f t="shared" si="14"/>
      </c>
      <c r="O155" s="66">
        <f t="shared" si="15"/>
        <v>0</v>
      </c>
      <c r="P155" s="66">
        <f t="shared" si="16"/>
        <v>0</v>
      </c>
      <c r="Q155" s="67">
        <f t="shared" si="17"/>
      </c>
    </row>
    <row r="156" spans="1:17" s="6" customFormat="1" ht="12.75">
      <c r="A156" s="39"/>
      <c r="B156" s="40"/>
      <c r="C156" s="40"/>
      <c r="D156" s="29"/>
      <c r="E156" s="15"/>
      <c r="F156" s="15"/>
      <c r="G156" s="16"/>
      <c r="H156" s="16"/>
      <c r="I156" s="17"/>
      <c r="J156" s="17"/>
      <c r="K156" s="18"/>
      <c r="L156" s="55">
        <f t="shared" si="12"/>
        <v>0</v>
      </c>
      <c r="M156" s="55">
        <f t="shared" si="13"/>
        <v>0</v>
      </c>
      <c r="N156" s="65">
        <f t="shared" si="14"/>
      </c>
      <c r="O156" s="66">
        <f t="shared" si="15"/>
        <v>0</v>
      </c>
      <c r="P156" s="66">
        <f t="shared" si="16"/>
        <v>0</v>
      </c>
      <c r="Q156" s="67">
        <f t="shared" si="17"/>
      </c>
    </row>
    <row r="157" spans="1:17" s="6" customFormat="1" ht="12.75">
      <c r="A157" s="39"/>
      <c r="B157" s="40"/>
      <c r="C157" s="40"/>
      <c r="D157" s="29"/>
      <c r="E157" s="15"/>
      <c r="F157" s="15"/>
      <c r="G157" s="16"/>
      <c r="H157" s="16"/>
      <c r="I157" s="17"/>
      <c r="J157" s="17"/>
      <c r="K157" s="18"/>
      <c r="L157" s="55">
        <f t="shared" si="12"/>
        <v>0</v>
      </c>
      <c r="M157" s="55">
        <f t="shared" si="13"/>
        <v>0</v>
      </c>
      <c r="N157" s="65">
        <f t="shared" si="14"/>
      </c>
      <c r="O157" s="66">
        <f t="shared" si="15"/>
        <v>0</v>
      </c>
      <c r="P157" s="66">
        <f t="shared" si="16"/>
        <v>0</v>
      </c>
      <c r="Q157" s="67">
        <f t="shared" si="17"/>
      </c>
    </row>
    <row r="158" spans="1:17" s="6" customFormat="1" ht="12.75">
      <c r="A158" s="39"/>
      <c r="B158" s="40"/>
      <c r="C158" s="40"/>
      <c r="D158" s="29"/>
      <c r="E158" s="15"/>
      <c r="F158" s="15"/>
      <c r="G158" s="16"/>
      <c r="H158" s="16"/>
      <c r="I158" s="17"/>
      <c r="J158" s="17"/>
      <c r="K158" s="18"/>
      <c r="L158" s="55">
        <f t="shared" si="12"/>
        <v>0</v>
      </c>
      <c r="M158" s="55">
        <f t="shared" si="13"/>
        <v>0</v>
      </c>
      <c r="N158" s="65">
        <f t="shared" si="14"/>
      </c>
      <c r="O158" s="66">
        <f t="shared" si="15"/>
        <v>0</v>
      </c>
      <c r="P158" s="66">
        <f t="shared" si="16"/>
        <v>0</v>
      </c>
      <c r="Q158" s="67">
        <f t="shared" si="17"/>
      </c>
    </row>
    <row r="159" spans="1:17" s="6" customFormat="1" ht="12.75">
      <c r="A159" s="39"/>
      <c r="B159" s="40"/>
      <c r="C159" s="40"/>
      <c r="D159" s="29"/>
      <c r="E159" s="15"/>
      <c r="F159" s="15"/>
      <c r="G159" s="16"/>
      <c r="H159" s="16"/>
      <c r="I159" s="17"/>
      <c r="J159" s="17"/>
      <c r="K159" s="18"/>
      <c r="L159" s="55">
        <f t="shared" si="12"/>
        <v>0</v>
      </c>
      <c r="M159" s="55">
        <f t="shared" si="13"/>
        <v>0</v>
      </c>
      <c r="N159" s="65">
        <f t="shared" si="14"/>
      </c>
      <c r="O159" s="66">
        <f t="shared" si="15"/>
        <v>0</v>
      </c>
      <c r="P159" s="66">
        <f t="shared" si="16"/>
        <v>0</v>
      </c>
      <c r="Q159" s="67">
        <f t="shared" si="17"/>
      </c>
    </row>
    <row r="160" spans="1:17" s="6" customFormat="1" ht="12.75">
      <c r="A160" s="39"/>
      <c r="B160" s="40"/>
      <c r="C160" s="40"/>
      <c r="D160" s="29"/>
      <c r="E160" s="15"/>
      <c r="F160" s="15"/>
      <c r="G160" s="16"/>
      <c r="H160" s="16"/>
      <c r="I160" s="17"/>
      <c r="J160" s="17"/>
      <c r="K160" s="18"/>
      <c r="L160" s="55">
        <f t="shared" si="12"/>
        <v>0</v>
      </c>
      <c r="M160" s="55">
        <f t="shared" si="13"/>
        <v>0</v>
      </c>
      <c r="N160" s="65">
        <f t="shared" si="14"/>
      </c>
      <c r="O160" s="66">
        <f t="shared" si="15"/>
        <v>0</v>
      </c>
      <c r="P160" s="66">
        <f t="shared" si="16"/>
        <v>0</v>
      </c>
      <c r="Q160" s="67">
        <f t="shared" si="17"/>
      </c>
    </row>
    <row r="161" spans="1:17" s="6" customFormat="1" ht="12.75">
      <c r="A161" s="39"/>
      <c r="B161" s="40"/>
      <c r="C161" s="40"/>
      <c r="D161" s="29"/>
      <c r="E161" s="15"/>
      <c r="F161" s="15"/>
      <c r="G161" s="16"/>
      <c r="H161" s="16"/>
      <c r="I161" s="17"/>
      <c r="J161" s="17"/>
      <c r="K161" s="18"/>
      <c r="L161" s="55">
        <f t="shared" si="12"/>
        <v>0</v>
      </c>
      <c r="M161" s="55">
        <f t="shared" si="13"/>
        <v>0</v>
      </c>
      <c r="N161" s="65">
        <f t="shared" si="14"/>
      </c>
      <c r="O161" s="66">
        <f t="shared" si="15"/>
        <v>0</v>
      </c>
      <c r="P161" s="66">
        <f t="shared" si="16"/>
        <v>0</v>
      </c>
      <c r="Q161" s="67">
        <f t="shared" si="17"/>
      </c>
    </row>
    <row r="162" spans="1:17" s="6" customFormat="1" ht="12.75">
      <c r="A162" s="39"/>
      <c r="B162" s="40"/>
      <c r="C162" s="40"/>
      <c r="D162" s="29"/>
      <c r="E162" s="15"/>
      <c r="F162" s="15"/>
      <c r="G162" s="16"/>
      <c r="H162" s="16"/>
      <c r="I162" s="17"/>
      <c r="J162" s="17"/>
      <c r="K162" s="18"/>
      <c r="L162" s="55">
        <f t="shared" si="12"/>
        <v>0</v>
      </c>
      <c r="M162" s="55">
        <f t="shared" si="13"/>
        <v>0</v>
      </c>
      <c r="N162" s="65">
        <f t="shared" si="14"/>
      </c>
      <c r="O162" s="66">
        <f t="shared" si="15"/>
        <v>0</v>
      </c>
      <c r="P162" s="66">
        <f t="shared" si="16"/>
        <v>0</v>
      </c>
      <c r="Q162" s="67">
        <f t="shared" si="17"/>
      </c>
    </row>
    <row r="163" spans="1:17" s="6" customFormat="1" ht="12.75">
      <c r="A163" s="39"/>
      <c r="B163" s="40"/>
      <c r="C163" s="40"/>
      <c r="D163" s="29"/>
      <c r="E163" s="15"/>
      <c r="F163" s="15"/>
      <c r="G163" s="16"/>
      <c r="H163" s="16"/>
      <c r="I163" s="17"/>
      <c r="J163" s="17"/>
      <c r="K163" s="18"/>
      <c r="L163" s="55">
        <f t="shared" si="12"/>
        <v>0</v>
      </c>
      <c r="M163" s="55">
        <f t="shared" si="13"/>
        <v>0</v>
      </c>
      <c r="N163" s="65">
        <f t="shared" si="14"/>
      </c>
      <c r="O163" s="66">
        <f t="shared" si="15"/>
        <v>0</v>
      </c>
      <c r="P163" s="66">
        <f t="shared" si="16"/>
        <v>0</v>
      </c>
      <c r="Q163" s="67">
        <f t="shared" si="17"/>
      </c>
    </row>
    <row r="164" spans="1:17" s="6" customFormat="1" ht="12.75">
      <c r="A164" s="39"/>
      <c r="B164" s="40"/>
      <c r="C164" s="40"/>
      <c r="D164" s="29"/>
      <c r="E164" s="15"/>
      <c r="F164" s="15"/>
      <c r="G164" s="16"/>
      <c r="H164" s="16"/>
      <c r="I164" s="17"/>
      <c r="J164" s="17"/>
      <c r="K164" s="18"/>
      <c r="L164" s="55">
        <f t="shared" si="12"/>
        <v>0</v>
      </c>
      <c r="M164" s="55">
        <f t="shared" si="13"/>
        <v>0</v>
      </c>
      <c r="N164" s="65">
        <f t="shared" si="14"/>
      </c>
      <c r="O164" s="66">
        <f t="shared" si="15"/>
        <v>0</v>
      </c>
      <c r="P164" s="66">
        <f t="shared" si="16"/>
        <v>0</v>
      </c>
      <c r="Q164" s="67">
        <f t="shared" si="17"/>
      </c>
    </row>
    <row r="165" spans="1:17" s="6" customFormat="1" ht="12.75">
      <c r="A165" s="39"/>
      <c r="B165" s="40"/>
      <c r="C165" s="40"/>
      <c r="D165" s="29"/>
      <c r="E165" s="15"/>
      <c r="F165" s="15"/>
      <c r="G165" s="16"/>
      <c r="H165" s="16"/>
      <c r="I165" s="17"/>
      <c r="J165" s="17"/>
      <c r="K165" s="18"/>
      <c r="L165" s="55">
        <f t="shared" si="12"/>
        <v>0</v>
      </c>
      <c r="M165" s="55">
        <f t="shared" si="13"/>
        <v>0</v>
      </c>
      <c r="N165" s="65">
        <f t="shared" si="14"/>
      </c>
      <c r="O165" s="66">
        <f t="shared" si="15"/>
        <v>0</v>
      </c>
      <c r="P165" s="66">
        <f t="shared" si="16"/>
        <v>0</v>
      </c>
      <c r="Q165" s="67">
        <f t="shared" si="17"/>
      </c>
    </row>
    <row r="166" spans="1:17" s="6" customFormat="1" ht="12.75">
      <c r="A166" s="39"/>
      <c r="B166" s="40"/>
      <c r="C166" s="40"/>
      <c r="D166" s="29"/>
      <c r="E166" s="15"/>
      <c r="F166" s="15"/>
      <c r="G166" s="16"/>
      <c r="H166" s="16"/>
      <c r="I166" s="17"/>
      <c r="J166" s="17"/>
      <c r="K166" s="18"/>
      <c r="L166" s="55">
        <f t="shared" si="12"/>
        <v>0</v>
      </c>
      <c r="M166" s="55">
        <f t="shared" si="13"/>
        <v>0</v>
      </c>
      <c r="N166" s="65">
        <f t="shared" si="14"/>
      </c>
      <c r="O166" s="66">
        <f t="shared" si="15"/>
        <v>0</v>
      </c>
      <c r="P166" s="66">
        <f t="shared" si="16"/>
        <v>0</v>
      </c>
      <c r="Q166" s="67">
        <f t="shared" si="17"/>
      </c>
    </row>
    <row r="167" spans="1:17" s="6" customFormat="1" ht="12.75">
      <c r="A167" s="39"/>
      <c r="B167" s="40"/>
      <c r="C167" s="40"/>
      <c r="D167" s="29"/>
      <c r="E167" s="15"/>
      <c r="F167" s="15"/>
      <c r="G167" s="16"/>
      <c r="H167" s="16"/>
      <c r="I167" s="17"/>
      <c r="J167" s="17"/>
      <c r="K167" s="18"/>
      <c r="L167" s="55">
        <f t="shared" si="12"/>
        <v>0</v>
      </c>
      <c r="M167" s="55">
        <f t="shared" si="13"/>
        <v>0</v>
      </c>
      <c r="N167" s="65">
        <f t="shared" si="14"/>
      </c>
      <c r="O167" s="66">
        <f t="shared" si="15"/>
        <v>0</v>
      </c>
      <c r="P167" s="66">
        <f t="shared" si="16"/>
        <v>0</v>
      </c>
      <c r="Q167" s="67">
        <f t="shared" si="17"/>
      </c>
    </row>
    <row r="168" spans="1:17" s="6" customFormat="1" ht="12.75">
      <c r="A168" s="39"/>
      <c r="B168" s="40"/>
      <c r="C168" s="40"/>
      <c r="D168" s="29"/>
      <c r="E168" s="15"/>
      <c r="F168" s="15"/>
      <c r="G168" s="16"/>
      <c r="H168" s="16"/>
      <c r="I168" s="17"/>
      <c r="J168" s="17"/>
      <c r="K168" s="18"/>
      <c r="L168" s="55">
        <f t="shared" si="12"/>
        <v>0</v>
      </c>
      <c r="M168" s="55">
        <f t="shared" si="13"/>
        <v>0</v>
      </c>
      <c r="N168" s="65">
        <f t="shared" si="14"/>
      </c>
      <c r="O168" s="66">
        <f t="shared" si="15"/>
        <v>0</v>
      </c>
      <c r="P168" s="66">
        <f t="shared" si="16"/>
        <v>0</v>
      </c>
      <c r="Q168" s="67">
        <f t="shared" si="17"/>
      </c>
    </row>
    <row r="169" spans="1:17" s="6" customFormat="1" ht="12.75">
      <c r="A169" s="39"/>
      <c r="B169" s="40"/>
      <c r="C169" s="40"/>
      <c r="D169" s="29"/>
      <c r="E169" s="15"/>
      <c r="F169" s="15"/>
      <c r="G169" s="16"/>
      <c r="H169" s="16"/>
      <c r="I169" s="17"/>
      <c r="J169" s="17"/>
      <c r="K169" s="18"/>
      <c r="L169" s="55">
        <f t="shared" si="12"/>
        <v>0</v>
      </c>
      <c r="M169" s="55">
        <f t="shared" si="13"/>
        <v>0</v>
      </c>
      <c r="N169" s="65">
        <f t="shared" si="14"/>
      </c>
      <c r="O169" s="66">
        <f t="shared" si="15"/>
        <v>0</v>
      </c>
      <c r="P169" s="66">
        <f t="shared" si="16"/>
        <v>0</v>
      </c>
      <c r="Q169" s="67">
        <f t="shared" si="17"/>
      </c>
    </row>
    <row r="170" spans="1:17" s="6" customFormat="1" ht="12.75">
      <c r="A170" s="39"/>
      <c r="B170" s="40"/>
      <c r="C170" s="40"/>
      <c r="D170" s="29"/>
      <c r="E170" s="15"/>
      <c r="F170" s="15"/>
      <c r="G170" s="16"/>
      <c r="H170" s="16"/>
      <c r="I170" s="17"/>
      <c r="J170" s="17"/>
      <c r="K170" s="18"/>
      <c r="L170" s="55">
        <f t="shared" si="12"/>
        <v>0</v>
      </c>
      <c r="M170" s="55">
        <f t="shared" si="13"/>
        <v>0</v>
      </c>
      <c r="N170" s="65">
        <f t="shared" si="14"/>
      </c>
      <c r="O170" s="66">
        <f t="shared" si="15"/>
        <v>0</v>
      </c>
      <c r="P170" s="66">
        <f t="shared" si="16"/>
        <v>0</v>
      </c>
      <c r="Q170" s="67">
        <f t="shared" si="17"/>
      </c>
    </row>
    <row r="171" spans="1:17" s="6" customFormat="1" ht="12.75">
      <c r="A171" s="39"/>
      <c r="B171" s="40"/>
      <c r="C171" s="40"/>
      <c r="D171" s="29"/>
      <c r="E171" s="15"/>
      <c r="F171" s="15"/>
      <c r="G171" s="16"/>
      <c r="H171" s="16"/>
      <c r="I171" s="17"/>
      <c r="J171" s="17"/>
      <c r="K171" s="18"/>
      <c r="L171" s="55">
        <f t="shared" si="12"/>
        <v>0</v>
      </c>
      <c r="M171" s="55">
        <f t="shared" si="13"/>
        <v>0</v>
      </c>
      <c r="N171" s="65">
        <f t="shared" si="14"/>
      </c>
      <c r="O171" s="66">
        <f t="shared" si="15"/>
        <v>0</v>
      </c>
      <c r="P171" s="66">
        <f t="shared" si="16"/>
        <v>0</v>
      </c>
      <c r="Q171" s="67">
        <f t="shared" si="17"/>
      </c>
    </row>
    <row r="172" spans="1:17" s="6" customFormat="1" ht="12.75">
      <c r="A172" s="39"/>
      <c r="B172" s="40"/>
      <c r="C172" s="40"/>
      <c r="D172" s="29"/>
      <c r="E172" s="15"/>
      <c r="F172" s="15"/>
      <c r="G172" s="16"/>
      <c r="H172" s="16"/>
      <c r="I172" s="17"/>
      <c r="J172" s="17"/>
      <c r="K172" s="18"/>
      <c r="L172" s="55">
        <f t="shared" si="12"/>
        <v>0</v>
      </c>
      <c r="M172" s="55">
        <f t="shared" si="13"/>
        <v>0</v>
      </c>
      <c r="N172" s="65">
        <f t="shared" si="14"/>
      </c>
      <c r="O172" s="66">
        <f t="shared" si="15"/>
        <v>0</v>
      </c>
      <c r="P172" s="66">
        <f t="shared" si="16"/>
        <v>0</v>
      </c>
      <c r="Q172" s="67">
        <f t="shared" si="17"/>
      </c>
    </row>
    <row r="173" spans="1:17" s="6" customFormat="1" ht="12.75">
      <c r="A173" s="39"/>
      <c r="B173" s="40"/>
      <c r="C173" s="40"/>
      <c r="D173" s="29"/>
      <c r="E173" s="15"/>
      <c r="F173" s="15"/>
      <c r="G173" s="16"/>
      <c r="H173" s="16"/>
      <c r="I173" s="17"/>
      <c r="J173" s="17"/>
      <c r="K173" s="18"/>
      <c r="L173" s="55">
        <f t="shared" si="12"/>
        <v>0</v>
      </c>
      <c r="M173" s="55">
        <f t="shared" si="13"/>
        <v>0</v>
      </c>
      <c r="N173" s="65">
        <f t="shared" si="14"/>
      </c>
      <c r="O173" s="66">
        <f t="shared" si="15"/>
        <v>0</v>
      </c>
      <c r="P173" s="66">
        <f t="shared" si="16"/>
        <v>0</v>
      </c>
      <c r="Q173" s="67">
        <f t="shared" si="17"/>
      </c>
    </row>
    <row r="174" spans="1:17" s="6" customFormat="1" ht="12.75">
      <c r="A174" s="39"/>
      <c r="B174" s="40"/>
      <c r="C174" s="40"/>
      <c r="D174" s="29"/>
      <c r="E174" s="15"/>
      <c r="F174" s="15"/>
      <c r="G174" s="16"/>
      <c r="H174" s="16"/>
      <c r="I174" s="17"/>
      <c r="J174" s="17"/>
      <c r="K174" s="18"/>
      <c r="L174" s="55">
        <f t="shared" si="12"/>
        <v>0</v>
      </c>
      <c r="M174" s="55">
        <f t="shared" si="13"/>
        <v>0</v>
      </c>
      <c r="N174" s="65">
        <f t="shared" si="14"/>
      </c>
      <c r="O174" s="66">
        <f t="shared" si="15"/>
        <v>0</v>
      </c>
      <c r="P174" s="66">
        <f t="shared" si="16"/>
        <v>0</v>
      </c>
      <c r="Q174" s="67">
        <f t="shared" si="17"/>
      </c>
    </row>
    <row r="175" spans="1:17" s="6" customFormat="1" ht="12.75">
      <c r="A175" s="39"/>
      <c r="B175" s="40"/>
      <c r="C175" s="40"/>
      <c r="D175" s="29"/>
      <c r="E175" s="15"/>
      <c r="F175" s="15"/>
      <c r="G175" s="16"/>
      <c r="H175" s="16"/>
      <c r="I175" s="17"/>
      <c r="J175" s="17"/>
      <c r="K175" s="18"/>
      <c r="L175" s="55">
        <f t="shared" si="12"/>
        <v>0</v>
      </c>
      <c r="M175" s="55">
        <f t="shared" si="13"/>
        <v>0</v>
      </c>
      <c r="N175" s="65">
        <f t="shared" si="14"/>
      </c>
      <c r="O175" s="66">
        <f t="shared" si="15"/>
        <v>0</v>
      </c>
      <c r="P175" s="66">
        <f t="shared" si="16"/>
        <v>0</v>
      </c>
      <c r="Q175" s="67">
        <f t="shared" si="17"/>
      </c>
    </row>
    <row r="176" spans="1:17" s="6" customFormat="1" ht="12.75">
      <c r="A176" s="39"/>
      <c r="B176" s="40"/>
      <c r="C176" s="40"/>
      <c r="D176" s="29"/>
      <c r="E176" s="15"/>
      <c r="F176" s="15"/>
      <c r="G176" s="16"/>
      <c r="H176" s="16"/>
      <c r="I176" s="17"/>
      <c r="J176" s="17"/>
      <c r="K176" s="18"/>
      <c r="L176" s="55">
        <f t="shared" si="12"/>
        <v>0</v>
      </c>
      <c r="M176" s="55">
        <f t="shared" si="13"/>
        <v>0</v>
      </c>
      <c r="N176" s="65">
        <f t="shared" si="14"/>
      </c>
      <c r="O176" s="66">
        <f t="shared" si="15"/>
        <v>0</v>
      </c>
      <c r="P176" s="66">
        <f t="shared" si="16"/>
        <v>0</v>
      </c>
      <c r="Q176" s="67">
        <f t="shared" si="17"/>
      </c>
    </row>
    <row r="177" spans="1:17" s="6" customFormat="1" ht="12.75">
      <c r="A177" s="39"/>
      <c r="B177" s="40"/>
      <c r="C177" s="40"/>
      <c r="D177" s="29"/>
      <c r="E177" s="15"/>
      <c r="F177" s="15"/>
      <c r="G177" s="16"/>
      <c r="H177" s="16"/>
      <c r="I177" s="17"/>
      <c r="J177" s="17"/>
      <c r="K177" s="18"/>
      <c r="L177" s="55">
        <f t="shared" si="12"/>
        <v>0</v>
      </c>
      <c r="M177" s="55">
        <f t="shared" si="13"/>
        <v>0</v>
      </c>
      <c r="N177" s="65">
        <f t="shared" si="14"/>
      </c>
      <c r="O177" s="66">
        <f t="shared" si="15"/>
        <v>0</v>
      </c>
      <c r="P177" s="66">
        <f t="shared" si="16"/>
        <v>0</v>
      </c>
      <c r="Q177" s="67">
        <f t="shared" si="17"/>
      </c>
    </row>
    <row r="178" spans="1:17" s="6" customFormat="1" ht="12.75">
      <c r="A178" s="39"/>
      <c r="B178" s="40"/>
      <c r="C178" s="40"/>
      <c r="D178" s="29"/>
      <c r="E178" s="15"/>
      <c r="F178" s="15"/>
      <c r="G178" s="16"/>
      <c r="H178" s="16"/>
      <c r="I178" s="17"/>
      <c r="J178" s="17"/>
      <c r="K178" s="18"/>
      <c r="L178" s="55">
        <f t="shared" si="12"/>
        <v>0</v>
      </c>
      <c r="M178" s="55">
        <f t="shared" si="13"/>
        <v>0</v>
      </c>
      <c r="N178" s="65">
        <f t="shared" si="14"/>
      </c>
      <c r="O178" s="66">
        <f t="shared" si="15"/>
        <v>0</v>
      </c>
      <c r="P178" s="66">
        <f t="shared" si="16"/>
        <v>0</v>
      </c>
      <c r="Q178" s="67">
        <f t="shared" si="17"/>
      </c>
    </row>
    <row r="179" spans="1:17" s="6" customFormat="1" ht="12.75">
      <c r="A179" s="39"/>
      <c r="B179" s="40"/>
      <c r="C179" s="40"/>
      <c r="D179" s="29"/>
      <c r="E179" s="15"/>
      <c r="F179" s="15"/>
      <c r="G179" s="16"/>
      <c r="H179" s="16"/>
      <c r="I179" s="17"/>
      <c r="J179" s="17"/>
      <c r="K179" s="18"/>
      <c r="L179" s="55">
        <f t="shared" si="12"/>
        <v>0</v>
      </c>
      <c r="M179" s="55">
        <f t="shared" si="13"/>
        <v>0</v>
      </c>
      <c r="N179" s="65">
        <f t="shared" si="14"/>
      </c>
      <c r="O179" s="66">
        <f t="shared" si="15"/>
        <v>0</v>
      </c>
      <c r="P179" s="66">
        <f t="shared" si="16"/>
        <v>0</v>
      </c>
      <c r="Q179" s="67">
        <f t="shared" si="17"/>
      </c>
    </row>
    <row r="180" spans="1:17" s="6" customFormat="1" ht="12.75">
      <c r="A180" s="39"/>
      <c r="B180" s="40"/>
      <c r="C180" s="40"/>
      <c r="D180" s="29"/>
      <c r="E180" s="15"/>
      <c r="F180" s="15"/>
      <c r="G180" s="16"/>
      <c r="H180" s="16"/>
      <c r="I180" s="17"/>
      <c r="J180" s="17"/>
      <c r="K180" s="18"/>
      <c r="L180" s="55">
        <f t="shared" si="12"/>
        <v>0</v>
      </c>
      <c r="M180" s="55">
        <f t="shared" si="13"/>
        <v>0</v>
      </c>
      <c r="N180" s="65">
        <f t="shared" si="14"/>
      </c>
      <c r="O180" s="66">
        <f t="shared" si="15"/>
        <v>0</v>
      </c>
      <c r="P180" s="66">
        <f t="shared" si="16"/>
        <v>0</v>
      </c>
      <c r="Q180" s="67">
        <f t="shared" si="17"/>
      </c>
    </row>
    <row r="181" spans="1:17" s="6" customFormat="1" ht="12.75">
      <c r="A181" s="39"/>
      <c r="B181" s="40"/>
      <c r="C181" s="40"/>
      <c r="D181" s="29"/>
      <c r="E181" s="15"/>
      <c r="F181" s="15"/>
      <c r="G181" s="16"/>
      <c r="H181" s="16"/>
      <c r="I181" s="17"/>
      <c r="J181" s="17"/>
      <c r="K181" s="18"/>
      <c r="L181" s="55">
        <f t="shared" si="12"/>
        <v>0</v>
      </c>
      <c r="M181" s="55">
        <f t="shared" si="13"/>
        <v>0</v>
      </c>
      <c r="N181" s="65">
        <f t="shared" si="14"/>
      </c>
      <c r="O181" s="66">
        <f t="shared" si="15"/>
        <v>0</v>
      </c>
      <c r="P181" s="66">
        <f t="shared" si="16"/>
        <v>0</v>
      </c>
      <c r="Q181" s="67">
        <f t="shared" si="17"/>
      </c>
    </row>
    <row r="182" spans="1:17" s="6" customFormat="1" ht="12.75">
      <c r="A182" s="39"/>
      <c r="B182" s="40"/>
      <c r="C182" s="40"/>
      <c r="D182" s="29"/>
      <c r="E182" s="15"/>
      <c r="F182" s="15"/>
      <c r="G182" s="16"/>
      <c r="H182" s="16"/>
      <c r="I182" s="17"/>
      <c r="J182" s="17"/>
      <c r="K182" s="18"/>
      <c r="L182" s="55">
        <f t="shared" si="12"/>
        <v>0</v>
      </c>
      <c r="M182" s="55">
        <f t="shared" si="13"/>
        <v>0</v>
      </c>
      <c r="N182" s="65">
        <f t="shared" si="14"/>
      </c>
      <c r="O182" s="66">
        <f t="shared" si="15"/>
        <v>0</v>
      </c>
      <c r="P182" s="66">
        <f t="shared" si="16"/>
        <v>0</v>
      </c>
      <c r="Q182" s="67">
        <f t="shared" si="17"/>
      </c>
    </row>
    <row r="183" spans="1:17" s="6" customFormat="1" ht="12.75">
      <c r="A183" s="39"/>
      <c r="B183" s="40"/>
      <c r="C183" s="40"/>
      <c r="D183" s="29"/>
      <c r="E183" s="15"/>
      <c r="F183" s="15"/>
      <c r="G183" s="16"/>
      <c r="H183" s="16"/>
      <c r="I183" s="17"/>
      <c r="J183" s="17"/>
      <c r="K183" s="18"/>
      <c r="L183" s="55">
        <f t="shared" si="12"/>
        <v>0</v>
      </c>
      <c r="M183" s="55">
        <f t="shared" si="13"/>
        <v>0</v>
      </c>
      <c r="N183" s="65">
        <f t="shared" si="14"/>
      </c>
      <c r="O183" s="66">
        <f t="shared" si="15"/>
        <v>0</v>
      </c>
      <c r="P183" s="66">
        <f t="shared" si="16"/>
        <v>0</v>
      </c>
      <c r="Q183" s="67">
        <f t="shared" si="17"/>
      </c>
    </row>
    <row r="184" spans="1:17" s="6" customFormat="1" ht="12.75">
      <c r="A184" s="39"/>
      <c r="B184" s="40"/>
      <c r="C184" s="40"/>
      <c r="D184" s="29"/>
      <c r="E184" s="15"/>
      <c r="F184" s="15"/>
      <c r="G184" s="16"/>
      <c r="H184" s="16"/>
      <c r="I184" s="17"/>
      <c r="J184" s="17"/>
      <c r="K184" s="18"/>
      <c r="L184" s="55">
        <f t="shared" si="12"/>
        <v>0</v>
      </c>
      <c r="M184" s="55">
        <f t="shared" si="13"/>
        <v>0</v>
      </c>
      <c r="N184" s="65">
        <f t="shared" si="14"/>
      </c>
      <c r="O184" s="66">
        <f t="shared" si="15"/>
        <v>0</v>
      </c>
      <c r="P184" s="66">
        <f t="shared" si="16"/>
        <v>0</v>
      </c>
      <c r="Q184" s="67">
        <f t="shared" si="17"/>
      </c>
    </row>
    <row r="185" spans="1:17" s="6" customFormat="1" ht="12.75">
      <c r="A185" s="39"/>
      <c r="B185" s="40"/>
      <c r="C185" s="40"/>
      <c r="D185" s="29"/>
      <c r="E185" s="15"/>
      <c r="F185" s="15"/>
      <c r="G185" s="16"/>
      <c r="H185" s="16"/>
      <c r="I185" s="17"/>
      <c r="J185" s="17"/>
      <c r="K185" s="18"/>
      <c r="L185" s="55">
        <f t="shared" si="12"/>
        <v>0</v>
      </c>
      <c r="M185" s="55">
        <f t="shared" si="13"/>
        <v>0</v>
      </c>
      <c r="N185" s="65">
        <f t="shared" si="14"/>
      </c>
      <c r="O185" s="66">
        <f t="shared" si="15"/>
        <v>0</v>
      </c>
      <c r="P185" s="66">
        <f t="shared" si="16"/>
        <v>0</v>
      </c>
      <c r="Q185" s="67">
        <f t="shared" si="17"/>
      </c>
    </row>
    <row r="186" spans="1:17" s="6" customFormat="1" ht="12.75">
      <c r="A186" s="39"/>
      <c r="B186" s="40"/>
      <c r="C186" s="40"/>
      <c r="D186" s="29"/>
      <c r="E186" s="15"/>
      <c r="F186" s="15"/>
      <c r="G186" s="16"/>
      <c r="H186" s="16"/>
      <c r="I186" s="17"/>
      <c r="J186" s="17"/>
      <c r="K186" s="18"/>
      <c r="L186" s="55">
        <f t="shared" si="12"/>
        <v>0</v>
      </c>
      <c r="M186" s="55">
        <f t="shared" si="13"/>
        <v>0</v>
      </c>
      <c r="N186" s="65">
        <f t="shared" si="14"/>
      </c>
      <c r="O186" s="66">
        <f t="shared" si="15"/>
        <v>0</v>
      </c>
      <c r="P186" s="66">
        <f t="shared" si="16"/>
        <v>0</v>
      </c>
      <c r="Q186" s="67">
        <f t="shared" si="17"/>
      </c>
    </row>
    <row r="187" spans="1:17" s="6" customFormat="1" ht="12.75">
      <c r="A187" s="39"/>
      <c r="B187" s="40"/>
      <c r="C187" s="40"/>
      <c r="D187" s="29"/>
      <c r="E187" s="15"/>
      <c r="F187" s="15"/>
      <c r="G187" s="16"/>
      <c r="H187" s="16"/>
      <c r="I187" s="17"/>
      <c r="J187" s="17"/>
      <c r="K187" s="18"/>
      <c r="L187" s="55">
        <f t="shared" si="12"/>
        <v>0</v>
      </c>
      <c r="M187" s="55">
        <f t="shared" si="13"/>
        <v>0</v>
      </c>
      <c r="N187" s="65">
        <f t="shared" si="14"/>
      </c>
      <c r="O187" s="66">
        <f t="shared" si="15"/>
        <v>0</v>
      </c>
      <c r="P187" s="66">
        <f t="shared" si="16"/>
        <v>0</v>
      </c>
      <c r="Q187" s="67">
        <f t="shared" si="17"/>
      </c>
    </row>
    <row r="188" spans="1:17" s="6" customFormat="1" ht="12.75">
      <c r="A188" s="39"/>
      <c r="B188" s="40"/>
      <c r="C188" s="40"/>
      <c r="D188" s="29"/>
      <c r="E188" s="15"/>
      <c r="F188" s="15"/>
      <c r="G188" s="16"/>
      <c r="H188" s="16"/>
      <c r="I188" s="17"/>
      <c r="J188" s="17"/>
      <c r="K188" s="18"/>
      <c r="L188" s="55">
        <f t="shared" si="12"/>
        <v>0</v>
      </c>
      <c r="M188" s="55">
        <f t="shared" si="13"/>
        <v>0</v>
      </c>
      <c r="N188" s="65">
        <f t="shared" si="14"/>
      </c>
      <c r="O188" s="66">
        <f t="shared" si="15"/>
        <v>0</v>
      </c>
      <c r="P188" s="66">
        <f t="shared" si="16"/>
        <v>0</v>
      </c>
      <c r="Q188" s="67">
        <f t="shared" si="17"/>
      </c>
    </row>
    <row r="189" spans="1:17" s="6" customFormat="1" ht="12.75">
      <c r="A189" s="39"/>
      <c r="B189" s="40"/>
      <c r="C189" s="40"/>
      <c r="D189" s="29"/>
      <c r="E189" s="15"/>
      <c r="F189" s="15"/>
      <c r="G189" s="16"/>
      <c r="H189" s="16"/>
      <c r="I189" s="17"/>
      <c r="J189" s="17"/>
      <c r="K189" s="18"/>
      <c r="L189" s="55">
        <f t="shared" si="12"/>
        <v>0</v>
      </c>
      <c r="M189" s="55">
        <f t="shared" si="13"/>
        <v>0</v>
      </c>
      <c r="N189" s="65">
        <f t="shared" si="14"/>
      </c>
      <c r="O189" s="66">
        <f t="shared" si="15"/>
        <v>0</v>
      </c>
      <c r="P189" s="66">
        <f t="shared" si="16"/>
        <v>0</v>
      </c>
      <c r="Q189" s="67">
        <f t="shared" si="17"/>
      </c>
    </row>
    <row r="190" spans="1:17" s="6" customFormat="1" ht="12.75">
      <c r="A190" s="39"/>
      <c r="B190" s="40"/>
      <c r="C190" s="40"/>
      <c r="D190" s="29"/>
      <c r="E190" s="15"/>
      <c r="F190" s="15"/>
      <c r="G190" s="16"/>
      <c r="H190" s="16"/>
      <c r="I190" s="17"/>
      <c r="J190" s="17"/>
      <c r="K190" s="18"/>
      <c r="L190" s="55">
        <f t="shared" si="12"/>
        <v>0</v>
      </c>
      <c r="M190" s="55">
        <f t="shared" si="13"/>
        <v>0</v>
      </c>
      <c r="N190" s="65">
        <f t="shared" si="14"/>
      </c>
      <c r="O190" s="66">
        <f t="shared" si="15"/>
        <v>0</v>
      </c>
      <c r="P190" s="66">
        <f t="shared" si="16"/>
        <v>0</v>
      </c>
      <c r="Q190" s="67">
        <f t="shared" si="17"/>
      </c>
    </row>
    <row r="191" spans="1:17" s="6" customFormat="1" ht="12.75">
      <c r="A191" s="39"/>
      <c r="B191" s="40"/>
      <c r="C191" s="40"/>
      <c r="D191" s="29"/>
      <c r="E191" s="15"/>
      <c r="F191" s="15"/>
      <c r="G191" s="16"/>
      <c r="H191" s="16"/>
      <c r="I191" s="17"/>
      <c r="J191" s="17"/>
      <c r="K191" s="18"/>
      <c r="L191" s="55">
        <f t="shared" si="12"/>
        <v>0</v>
      </c>
      <c r="M191" s="55">
        <f t="shared" si="13"/>
        <v>0</v>
      </c>
      <c r="N191" s="65">
        <f t="shared" si="14"/>
      </c>
      <c r="O191" s="66">
        <f t="shared" si="15"/>
        <v>0</v>
      </c>
      <c r="P191" s="66">
        <f t="shared" si="16"/>
        <v>0</v>
      </c>
      <c r="Q191" s="67">
        <f t="shared" si="17"/>
      </c>
    </row>
    <row r="192" spans="1:17" s="6" customFormat="1" ht="12.75">
      <c r="A192" s="39"/>
      <c r="B192" s="40"/>
      <c r="C192" s="40"/>
      <c r="D192" s="29"/>
      <c r="E192" s="15"/>
      <c r="F192" s="15"/>
      <c r="G192" s="16"/>
      <c r="H192" s="16"/>
      <c r="I192" s="17"/>
      <c r="J192" s="17"/>
      <c r="K192" s="18"/>
      <c r="L192" s="55">
        <f t="shared" si="12"/>
        <v>0</v>
      </c>
      <c r="M192" s="55">
        <f t="shared" si="13"/>
        <v>0</v>
      </c>
      <c r="N192" s="65">
        <f t="shared" si="14"/>
      </c>
      <c r="O192" s="66">
        <f t="shared" si="15"/>
        <v>0</v>
      </c>
      <c r="P192" s="66">
        <f t="shared" si="16"/>
        <v>0</v>
      </c>
      <c r="Q192" s="67">
        <f t="shared" si="17"/>
      </c>
    </row>
    <row r="193" spans="1:17" s="6" customFormat="1" ht="12.75">
      <c r="A193" s="39"/>
      <c r="B193" s="40"/>
      <c r="C193" s="40"/>
      <c r="D193" s="29"/>
      <c r="E193" s="15"/>
      <c r="F193" s="15"/>
      <c r="G193" s="16"/>
      <c r="H193" s="16"/>
      <c r="I193" s="17"/>
      <c r="J193" s="17"/>
      <c r="K193" s="18"/>
      <c r="L193" s="55">
        <f t="shared" si="12"/>
        <v>0</v>
      </c>
      <c r="M193" s="55">
        <f t="shared" si="13"/>
        <v>0</v>
      </c>
      <c r="N193" s="65">
        <f t="shared" si="14"/>
      </c>
      <c r="O193" s="66">
        <f t="shared" si="15"/>
        <v>0</v>
      </c>
      <c r="P193" s="66">
        <f t="shared" si="16"/>
        <v>0</v>
      </c>
      <c r="Q193" s="67">
        <f t="shared" si="17"/>
      </c>
    </row>
    <row r="194" spans="1:17" s="6" customFormat="1" ht="12.75">
      <c r="A194" s="39"/>
      <c r="B194" s="40"/>
      <c r="C194" s="40"/>
      <c r="D194" s="29"/>
      <c r="E194" s="15"/>
      <c r="F194" s="15"/>
      <c r="G194" s="16"/>
      <c r="H194" s="16"/>
      <c r="I194" s="17"/>
      <c r="J194" s="17"/>
      <c r="K194" s="18"/>
      <c r="L194" s="55">
        <f t="shared" si="12"/>
        <v>0</v>
      </c>
      <c r="M194" s="55">
        <f t="shared" si="13"/>
        <v>0</v>
      </c>
      <c r="N194" s="65">
        <f t="shared" si="14"/>
      </c>
      <c r="O194" s="66">
        <f t="shared" si="15"/>
        <v>0</v>
      </c>
      <c r="P194" s="66">
        <f t="shared" si="16"/>
        <v>0</v>
      </c>
      <c r="Q194" s="67">
        <f t="shared" si="17"/>
      </c>
    </row>
    <row r="195" spans="1:17" s="6" customFormat="1" ht="12.75">
      <c r="A195" s="39"/>
      <c r="B195" s="40"/>
      <c r="C195" s="40"/>
      <c r="D195" s="29"/>
      <c r="E195" s="15"/>
      <c r="F195" s="15"/>
      <c r="G195" s="16"/>
      <c r="H195" s="16"/>
      <c r="I195" s="17"/>
      <c r="J195" s="17"/>
      <c r="K195" s="18"/>
      <c r="L195" s="55">
        <f t="shared" si="12"/>
        <v>0</v>
      </c>
      <c r="M195" s="55">
        <f t="shared" si="13"/>
        <v>0</v>
      </c>
      <c r="N195" s="65">
        <f t="shared" si="14"/>
      </c>
      <c r="O195" s="66">
        <f t="shared" si="15"/>
        <v>0</v>
      </c>
      <c r="P195" s="66">
        <f t="shared" si="16"/>
        <v>0</v>
      </c>
      <c r="Q195" s="67">
        <f t="shared" si="17"/>
      </c>
    </row>
    <row r="196" spans="1:17" s="6" customFormat="1" ht="12.75">
      <c r="A196" s="39"/>
      <c r="B196" s="40"/>
      <c r="C196" s="40"/>
      <c r="D196" s="29"/>
      <c r="E196" s="15"/>
      <c r="F196" s="15"/>
      <c r="G196" s="16"/>
      <c r="H196" s="16"/>
      <c r="I196" s="17"/>
      <c r="J196" s="17"/>
      <c r="K196" s="18"/>
      <c r="L196" s="55">
        <f t="shared" si="12"/>
        <v>0</v>
      </c>
      <c r="M196" s="55">
        <f t="shared" si="13"/>
        <v>0</v>
      </c>
      <c r="N196" s="65">
        <f t="shared" si="14"/>
      </c>
      <c r="O196" s="66">
        <f t="shared" si="15"/>
        <v>0</v>
      </c>
      <c r="P196" s="66">
        <f t="shared" si="16"/>
        <v>0</v>
      </c>
      <c r="Q196" s="67">
        <f t="shared" si="17"/>
      </c>
    </row>
    <row r="197" spans="1:17" s="6" customFormat="1" ht="12.75">
      <c r="A197" s="39"/>
      <c r="B197" s="40"/>
      <c r="C197" s="40"/>
      <c r="D197" s="29"/>
      <c r="E197" s="15"/>
      <c r="F197" s="15"/>
      <c r="G197" s="16"/>
      <c r="H197" s="16"/>
      <c r="I197" s="17"/>
      <c r="J197" s="17"/>
      <c r="K197" s="18"/>
      <c r="L197" s="55">
        <f t="shared" si="12"/>
        <v>0</v>
      </c>
      <c r="M197" s="55">
        <f t="shared" si="13"/>
        <v>0</v>
      </c>
      <c r="N197" s="65">
        <f t="shared" si="14"/>
      </c>
      <c r="O197" s="66">
        <f t="shared" si="15"/>
        <v>0</v>
      </c>
      <c r="P197" s="66">
        <f t="shared" si="16"/>
        <v>0</v>
      </c>
      <c r="Q197" s="67">
        <f t="shared" si="17"/>
      </c>
    </row>
    <row r="198" spans="1:17" s="6" customFormat="1" ht="12.75">
      <c r="A198" s="39"/>
      <c r="B198" s="40"/>
      <c r="C198" s="40"/>
      <c r="D198" s="29"/>
      <c r="E198" s="15"/>
      <c r="F198" s="15"/>
      <c r="G198" s="16"/>
      <c r="H198" s="16"/>
      <c r="I198" s="17"/>
      <c r="J198" s="17"/>
      <c r="K198" s="18"/>
      <c r="L198" s="55">
        <f aca="true" t="shared" si="18" ref="L198:L261">ROUND(SUM(D198*E198*G198*H198*MAX(I198,J198)*K198*115%),0)</f>
        <v>0</v>
      </c>
      <c r="M198" s="55">
        <f aca="true" t="shared" si="19" ref="M198:M261">ROUND(SUM(D198*F198*MAX(I198,J198)*K198*50%*120%),0)</f>
        <v>0</v>
      </c>
      <c r="N198" s="65">
        <f aca="true" t="shared" si="20" ref="N198:N261">IF(AND(E198&gt;0,F198&gt;0),"Error",IF(L198&gt;0,L198,IF(M198&gt;0,M198,"")))</f>
      </c>
      <c r="O198" s="66">
        <f aca="true" t="shared" si="21" ref="O198:O261">ROUND(SUM(D198*E198*MAX(I198,J198)*K198),0)</f>
        <v>0</v>
      </c>
      <c r="P198" s="66">
        <f aca="true" t="shared" si="22" ref="P198:P261">ROUND(SUM(D198*F198*I198*K198),0)</f>
        <v>0</v>
      </c>
      <c r="Q198" s="67">
        <f aca="true" t="shared" si="23" ref="Q198:Q261">IF(AND(E198&gt;0,F198&gt;0),"Error",IF(O198&gt;0,O198,IF(P198&gt;0,P198,"")))</f>
      </c>
    </row>
    <row r="199" spans="1:17" s="6" customFormat="1" ht="12.75">
      <c r="A199" s="39"/>
      <c r="B199" s="40"/>
      <c r="C199" s="40"/>
      <c r="D199" s="29"/>
      <c r="E199" s="15"/>
      <c r="F199" s="15"/>
      <c r="G199" s="16"/>
      <c r="H199" s="16"/>
      <c r="I199" s="17"/>
      <c r="J199" s="17"/>
      <c r="K199" s="18"/>
      <c r="L199" s="55">
        <f t="shared" si="18"/>
        <v>0</v>
      </c>
      <c r="M199" s="55">
        <f t="shared" si="19"/>
        <v>0</v>
      </c>
      <c r="N199" s="65">
        <f t="shared" si="20"/>
      </c>
      <c r="O199" s="66">
        <f t="shared" si="21"/>
        <v>0</v>
      </c>
      <c r="P199" s="66">
        <f t="shared" si="22"/>
        <v>0</v>
      </c>
      <c r="Q199" s="67">
        <f t="shared" si="23"/>
      </c>
    </row>
    <row r="200" spans="1:17" s="6" customFormat="1" ht="12.75">
      <c r="A200" s="39"/>
      <c r="B200" s="40"/>
      <c r="C200" s="40"/>
      <c r="D200" s="29"/>
      <c r="E200" s="15"/>
      <c r="F200" s="15"/>
      <c r="G200" s="16"/>
      <c r="H200" s="16"/>
      <c r="I200" s="17"/>
      <c r="J200" s="17"/>
      <c r="K200" s="18"/>
      <c r="L200" s="55">
        <f t="shared" si="18"/>
        <v>0</v>
      </c>
      <c r="M200" s="55">
        <f t="shared" si="19"/>
        <v>0</v>
      </c>
      <c r="N200" s="65">
        <f t="shared" si="20"/>
      </c>
      <c r="O200" s="66">
        <f t="shared" si="21"/>
        <v>0</v>
      </c>
      <c r="P200" s="66">
        <f t="shared" si="22"/>
        <v>0</v>
      </c>
      <c r="Q200" s="67">
        <f t="shared" si="23"/>
      </c>
    </row>
    <row r="201" spans="1:17" s="6" customFormat="1" ht="12.75">
      <c r="A201" s="39"/>
      <c r="B201" s="40"/>
      <c r="C201" s="40"/>
      <c r="D201" s="29"/>
      <c r="E201" s="15"/>
      <c r="F201" s="15"/>
      <c r="G201" s="16"/>
      <c r="H201" s="16"/>
      <c r="I201" s="17"/>
      <c r="J201" s="17"/>
      <c r="K201" s="18"/>
      <c r="L201" s="55">
        <f t="shared" si="18"/>
        <v>0</v>
      </c>
      <c r="M201" s="55">
        <f t="shared" si="19"/>
        <v>0</v>
      </c>
      <c r="N201" s="65">
        <f t="shared" si="20"/>
      </c>
      <c r="O201" s="66">
        <f t="shared" si="21"/>
        <v>0</v>
      </c>
      <c r="P201" s="66">
        <f t="shared" si="22"/>
        <v>0</v>
      </c>
      <c r="Q201" s="67">
        <f t="shared" si="23"/>
      </c>
    </row>
    <row r="202" spans="1:17" s="6" customFormat="1" ht="12.75">
      <c r="A202" s="39"/>
      <c r="B202" s="40"/>
      <c r="C202" s="40"/>
      <c r="D202" s="29"/>
      <c r="E202" s="15"/>
      <c r="F202" s="15"/>
      <c r="G202" s="16"/>
      <c r="H202" s="16"/>
      <c r="I202" s="17"/>
      <c r="J202" s="17"/>
      <c r="K202" s="18"/>
      <c r="L202" s="55">
        <f t="shared" si="18"/>
        <v>0</v>
      </c>
      <c r="M202" s="55">
        <f t="shared" si="19"/>
        <v>0</v>
      </c>
      <c r="N202" s="65">
        <f t="shared" si="20"/>
      </c>
      <c r="O202" s="66">
        <f t="shared" si="21"/>
        <v>0</v>
      </c>
      <c r="P202" s="66">
        <f t="shared" si="22"/>
        <v>0</v>
      </c>
      <c r="Q202" s="67">
        <f t="shared" si="23"/>
      </c>
    </row>
    <row r="203" spans="1:17" s="6" customFormat="1" ht="12.75">
      <c r="A203" s="39"/>
      <c r="B203" s="40"/>
      <c r="C203" s="40"/>
      <c r="D203" s="29"/>
      <c r="E203" s="15"/>
      <c r="F203" s="15"/>
      <c r="G203" s="16"/>
      <c r="H203" s="16"/>
      <c r="I203" s="17"/>
      <c r="J203" s="17"/>
      <c r="K203" s="18"/>
      <c r="L203" s="55">
        <f t="shared" si="18"/>
        <v>0</v>
      </c>
      <c r="M203" s="55">
        <f t="shared" si="19"/>
        <v>0</v>
      </c>
      <c r="N203" s="65">
        <f t="shared" si="20"/>
      </c>
      <c r="O203" s="66">
        <f t="shared" si="21"/>
        <v>0</v>
      </c>
      <c r="P203" s="66">
        <f t="shared" si="22"/>
        <v>0</v>
      </c>
      <c r="Q203" s="67">
        <f t="shared" si="23"/>
      </c>
    </row>
    <row r="204" spans="1:17" s="6" customFormat="1" ht="12.75">
      <c r="A204" s="39"/>
      <c r="B204" s="40"/>
      <c r="C204" s="40"/>
      <c r="D204" s="29"/>
      <c r="E204" s="15"/>
      <c r="F204" s="15"/>
      <c r="G204" s="16"/>
      <c r="H204" s="16"/>
      <c r="I204" s="17"/>
      <c r="J204" s="17"/>
      <c r="K204" s="18"/>
      <c r="L204" s="55">
        <f t="shared" si="18"/>
        <v>0</v>
      </c>
      <c r="M204" s="55">
        <f t="shared" si="19"/>
        <v>0</v>
      </c>
      <c r="N204" s="65">
        <f t="shared" si="20"/>
      </c>
      <c r="O204" s="66">
        <f t="shared" si="21"/>
        <v>0</v>
      </c>
      <c r="P204" s="66">
        <f t="shared" si="22"/>
        <v>0</v>
      </c>
      <c r="Q204" s="67">
        <f t="shared" si="23"/>
      </c>
    </row>
    <row r="205" spans="1:17" s="6" customFormat="1" ht="12.75">
      <c r="A205" s="39"/>
      <c r="B205" s="40"/>
      <c r="C205" s="40"/>
      <c r="D205" s="29"/>
      <c r="E205" s="15"/>
      <c r="F205" s="15"/>
      <c r="G205" s="16"/>
      <c r="H205" s="16"/>
      <c r="I205" s="17"/>
      <c r="J205" s="17"/>
      <c r="K205" s="18"/>
      <c r="L205" s="55">
        <f t="shared" si="18"/>
        <v>0</v>
      </c>
      <c r="M205" s="55">
        <f t="shared" si="19"/>
        <v>0</v>
      </c>
      <c r="N205" s="65">
        <f t="shared" si="20"/>
      </c>
      <c r="O205" s="66">
        <f t="shared" si="21"/>
        <v>0</v>
      </c>
      <c r="P205" s="66">
        <f t="shared" si="22"/>
        <v>0</v>
      </c>
      <c r="Q205" s="67">
        <f t="shared" si="23"/>
      </c>
    </row>
    <row r="206" spans="1:17" s="6" customFormat="1" ht="12.75">
      <c r="A206" s="39"/>
      <c r="B206" s="40"/>
      <c r="C206" s="40"/>
      <c r="D206" s="29"/>
      <c r="E206" s="15"/>
      <c r="F206" s="15"/>
      <c r="G206" s="16"/>
      <c r="H206" s="16"/>
      <c r="I206" s="17"/>
      <c r="J206" s="17"/>
      <c r="K206" s="18"/>
      <c r="L206" s="55">
        <f t="shared" si="18"/>
        <v>0</v>
      </c>
      <c r="M206" s="55">
        <f t="shared" si="19"/>
        <v>0</v>
      </c>
      <c r="N206" s="65">
        <f t="shared" si="20"/>
      </c>
      <c r="O206" s="66">
        <f t="shared" si="21"/>
        <v>0</v>
      </c>
      <c r="P206" s="66">
        <f t="shared" si="22"/>
        <v>0</v>
      </c>
      <c r="Q206" s="67">
        <f t="shared" si="23"/>
      </c>
    </row>
    <row r="207" spans="1:17" s="6" customFormat="1" ht="12.75">
      <c r="A207" s="39"/>
      <c r="B207" s="40"/>
      <c r="C207" s="40"/>
      <c r="D207" s="29"/>
      <c r="E207" s="15"/>
      <c r="F207" s="15"/>
      <c r="G207" s="16"/>
      <c r="H207" s="16"/>
      <c r="I207" s="17"/>
      <c r="J207" s="17"/>
      <c r="K207" s="18"/>
      <c r="L207" s="55">
        <f t="shared" si="18"/>
        <v>0</v>
      </c>
      <c r="M207" s="55">
        <f t="shared" si="19"/>
        <v>0</v>
      </c>
      <c r="N207" s="65">
        <f t="shared" si="20"/>
      </c>
      <c r="O207" s="66">
        <f t="shared" si="21"/>
        <v>0</v>
      </c>
      <c r="P207" s="66">
        <f t="shared" si="22"/>
        <v>0</v>
      </c>
      <c r="Q207" s="67">
        <f t="shared" si="23"/>
      </c>
    </row>
    <row r="208" spans="1:17" s="6" customFormat="1" ht="12.75">
      <c r="A208" s="39"/>
      <c r="B208" s="40"/>
      <c r="C208" s="40"/>
      <c r="D208" s="29"/>
      <c r="E208" s="15"/>
      <c r="F208" s="15"/>
      <c r="G208" s="16"/>
      <c r="H208" s="16"/>
      <c r="I208" s="17"/>
      <c r="J208" s="17"/>
      <c r="K208" s="18"/>
      <c r="L208" s="55">
        <f t="shared" si="18"/>
        <v>0</v>
      </c>
      <c r="M208" s="55">
        <f t="shared" si="19"/>
        <v>0</v>
      </c>
      <c r="N208" s="65">
        <f t="shared" si="20"/>
      </c>
      <c r="O208" s="66">
        <f t="shared" si="21"/>
        <v>0</v>
      </c>
      <c r="P208" s="66">
        <f t="shared" si="22"/>
        <v>0</v>
      </c>
      <c r="Q208" s="67">
        <f t="shared" si="23"/>
      </c>
    </row>
    <row r="209" spans="1:17" s="6" customFormat="1" ht="12.75">
      <c r="A209" s="39"/>
      <c r="B209" s="40"/>
      <c r="C209" s="40"/>
      <c r="D209" s="29"/>
      <c r="E209" s="15"/>
      <c r="F209" s="15"/>
      <c r="G209" s="16"/>
      <c r="H209" s="16"/>
      <c r="I209" s="17"/>
      <c r="J209" s="17"/>
      <c r="K209" s="18"/>
      <c r="L209" s="55">
        <f t="shared" si="18"/>
        <v>0</v>
      </c>
      <c r="M209" s="55">
        <f t="shared" si="19"/>
        <v>0</v>
      </c>
      <c r="N209" s="65">
        <f t="shared" si="20"/>
      </c>
      <c r="O209" s="66">
        <f t="shared" si="21"/>
        <v>0</v>
      </c>
      <c r="P209" s="66">
        <f t="shared" si="22"/>
        <v>0</v>
      </c>
      <c r="Q209" s="67">
        <f t="shared" si="23"/>
      </c>
    </row>
    <row r="210" spans="1:17" s="6" customFormat="1" ht="12.75">
      <c r="A210" s="39"/>
      <c r="B210" s="40"/>
      <c r="C210" s="40"/>
      <c r="D210" s="29"/>
      <c r="E210" s="15"/>
      <c r="F210" s="15"/>
      <c r="G210" s="16"/>
      <c r="H210" s="16"/>
      <c r="I210" s="17"/>
      <c r="J210" s="17"/>
      <c r="K210" s="18"/>
      <c r="L210" s="55">
        <f t="shared" si="18"/>
        <v>0</v>
      </c>
      <c r="M210" s="55">
        <f t="shared" si="19"/>
        <v>0</v>
      </c>
      <c r="N210" s="65">
        <f t="shared" si="20"/>
      </c>
      <c r="O210" s="66">
        <f t="shared" si="21"/>
        <v>0</v>
      </c>
      <c r="P210" s="66">
        <f t="shared" si="22"/>
        <v>0</v>
      </c>
      <c r="Q210" s="67">
        <f t="shared" si="23"/>
      </c>
    </row>
    <row r="211" spans="1:17" s="6" customFormat="1" ht="12.75">
      <c r="A211" s="39"/>
      <c r="B211" s="40"/>
      <c r="C211" s="40"/>
      <c r="D211" s="29"/>
      <c r="E211" s="15"/>
      <c r="F211" s="15"/>
      <c r="G211" s="16"/>
      <c r="H211" s="16"/>
      <c r="I211" s="17"/>
      <c r="J211" s="17"/>
      <c r="K211" s="18"/>
      <c r="L211" s="55">
        <f t="shared" si="18"/>
        <v>0</v>
      </c>
      <c r="M211" s="55">
        <f t="shared" si="19"/>
        <v>0</v>
      </c>
      <c r="N211" s="65">
        <f t="shared" si="20"/>
      </c>
      <c r="O211" s="66">
        <f t="shared" si="21"/>
        <v>0</v>
      </c>
      <c r="P211" s="66">
        <f t="shared" si="22"/>
        <v>0</v>
      </c>
      <c r="Q211" s="67">
        <f t="shared" si="23"/>
      </c>
    </row>
    <row r="212" spans="1:17" s="6" customFormat="1" ht="12.75">
      <c r="A212" s="39"/>
      <c r="B212" s="40"/>
      <c r="C212" s="40"/>
      <c r="D212" s="29"/>
      <c r="E212" s="15"/>
      <c r="F212" s="15"/>
      <c r="G212" s="16"/>
      <c r="H212" s="16"/>
      <c r="I212" s="17"/>
      <c r="J212" s="17"/>
      <c r="K212" s="18"/>
      <c r="L212" s="55">
        <f t="shared" si="18"/>
        <v>0</v>
      </c>
      <c r="M212" s="55">
        <f t="shared" si="19"/>
        <v>0</v>
      </c>
      <c r="N212" s="65">
        <f t="shared" si="20"/>
      </c>
      <c r="O212" s="66">
        <f t="shared" si="21"/>
        <v>0</v>
      </c>
      <c r="P212" s="66">
        <f t="shared" si="22"/>
        <v>0</v>
      </c>
      <c r="Q212" s="67">
        <f t="shared" si="23"/>
      </c>
    </row>
    <row r="213" spans="1:17" s="6" customFormat="1" ht="12.75">
      <c r="A213" s="39"/>
      <c r="B213" s="40"/>
      <c r="C213" s="40"/>
      <c r="D213" s="29"/>
      <c r="E213" s="15"/>
      <c r="F213" s="15"/>
      <c r="G213" s="16"/>
      <c r="H213" s="16"/>
      <c r="I213" s="17"/>
      <c r="J213" s="17"/>
      <c r="K213" s="18"/>
      <c r="L213" s="55">
        <f t="shared" si="18"/>
        <v>0</v>
      </c>
      <c r="M213" s="55">
        <f t="shared" si="19"/>
        <v>0</v>
      </c>
      <c r="N213" s="65">
        <f t="shared" si="20"/>
      </c>
      <c r="O213" s="66">
        <f t="shared" si="21"/>
        <v>0</v>
      </c>
      <c r="P213" s="66">
        <f t="shared" si="22"/>
        <v>0</v>
      </c>
      <c r="Q213" s="67">
        <f t="shared" si="23"/>
      </c>
    </row>
    <row r="214" spans="1:17" s="6" customFormat="1" ht="12.75">
      <c r="A214" s="39"/>
      <c r="B214" s="40"/>
      <c r="C214" s="40"/>
      <c r="D214" s="29"/>
      <c r="E214" s="15"/>
      <c r="F214" s="15"/>
      <c r="G214" s="16"/>
      <c r="H214" s="16"/>
      <c r="I214" s="17"/>
      <c r="J214" s="17"/>
      <c r="K214" s="18"/>
      <c r="L214" s="55">
        <f t="shared" si="18"/>
        <v>0</v>
      </c>
      <c r="M214" s="55">
        <f t="shared" si="19"/>
        <v>0</v>
      </c>
      <c r="N214" s="65">
        <f t="shared" si="20"/>
      </c>
      <c r="O214" s="66">
        <f t="shared" si="21"/>
        <v>0</v>
      </c>
      <c r="P214" s="66">
        <f t="shared" si="22"/>
        <v>0</v>
      </c>
      <c r="Q214" s="67">
        <f t="shared" si="23"/>
      </c>
    </row>
    <row r="215" spans="1:17" s="6" customFormat="1" ht="12.75">
      <c r="A215" s="39"/>
      <c r="B215" s="40"/>
      <c r="C215" s="40"/>
      <c r="D215" s="29"/>
      <c r="E215" s="15"/>
      <c r="F215" s="15"/>
      <c r="G215" s="16"/>
      <c r="H215" s="16"/>
      <c r="I215" s="17"/>
      <c r="J215" s="17"/>
      <c r="K215" s="18"/>
      <c r="L215" s="55">
        <f t="shared" si="18"/>
        <v>0</v>
      </c>
      <c r="M215" s="55">
        <f t="shared" si="19"/>
        <v>0</v>
      </c>
      <c r="N215" s="65">
        <f t="shared" si="20"/>
      </c>
      <c r="O215" s="66">
        <f t="shared" si="21"/>
        <v>0</v>
      </c>
      <c r="P215" s="66">
        <f t="shared" si="22"/>
        <v>0</v>
      </c>
      <c r="Q215" s="67">
        <f t="shared" si="23"/>
      </c>
    </row>
    <row r="216" spans="1:17" s="6" customFormat="1" ht="12.75">
      <c r="A216" s="39"/>
      <c r="B216" s="40"/>
      <c r="C216" s="40"/>
      <c r="D216" s="29"/>
      <c r="E216" s="15"/>
      <c r="F216" s="15"/>
      <c r="G216" s="16"/>
      <c r="H216" s="16"/>
      <c r="I216" s="17"/>
      <c r="J216" s="17"/>
      <c r="K216" s="18"/>
      <c r="L216" s="55">
        <f t="shared" si="18"/>
        <v>0</v>
      </c>
      <c r="M216" s="55">
        <f t="shared" si="19"/>
        <v>0</v>
      </c>
      <c r="N216" s="65">
        <f t="shared" si="20"/>
      </c>
      <c r="O216" s="66">
        <f t="shared" si="21"/>
        <v>0</v>
      </c>
      <c r="P216" s="66">
        <f t="shared" si="22"/>
        <v>0</v>
      </c>
      <c r="Q216" s="67">
        <f t="shared" si="23"/>
      </c>
    </row>
    <row r="217" spans="1:17" s="6" customFormat="1" ht="12.75">
      <c r="A217" s="39"/>
      <c r="B217" s="40"/>
      <c r="C217" s="40"/>
      <c r="D217" s="29"/>
      <c r="E217" s="15"/>
      <c r="F217" s="15"/>
      <c r="G217" s="16"/>
      <c r="H217" s="16"/>
      <c r="I217" s="17"/>
      <c r="J217" s="17"/>
      <c r="K217" s="18"/>
      <c r="L217" s="55">
        <f t="shared" si="18"/>
        <v>0</v>
      </c>
      <c r="M217" s="55">
        <f t="shared" si="19"/>
        <v>0</v>
      </c>
      <c r="N217" s="65">
        <f t="shared" si="20"/>
      </c>
      <c r="O217" s="66">
        <f t="shared" si="21"/>
        <v>0</v>
      </c>
      <c r="P217" s="66">
        <f t="shared" si="22"/>
        <v>0</v>
      </c>
      <c r="Q217" s="67">
        <f t="shared" si="23"/>
      </c>
    </row>
    <row r="218" spans="1:17" s="6" customFormat="1" ht="12.75">
      <c r="A218" s="39"/>
      <c r="B218" s="40"/>
      <c r="C218" s="40"/>
      <c r="D218" s="29"/>
      <c r="E218" s="15"/>
      <c r="F218" s="15"/>
      <c r="G218" s="16"/>
      <c r="H218" s="16"/>
      <c r="I218" s="17"/>
      <c r="J218" s="17"/>
      <c r="K218" s="18"/>
      <c r="L218" s="55">
        <f t="shared" si="18"/>
        <v>0</v>
      </c>
      <c r="M218" s="55">
        <f t="shared" si="19"/>
        <v>0</v>
      </c>
      <c r="N218" s="65">
        <f t="shared" si="20"/>
      </c>
      <c r="O218" s="66">
        <f t="shared" si="21"/>
        <v>0</v>
      </c>
      <c r="P218" s="66">
        <f t="shared" si="22"/>
        <v>0</v>
      </c>
      <c r="Q218" s="67">
        <f t="shared" si="23"/>
      </c>
    </row>
    <row r="219" spans="1:17" s="6" customFormat="1" ht="12.75">
      <c r="A219" s="39"/>
      <c r="B219" s="40"/>
      <c r="C219" s="40"/>
      <c r="D219" s="29"/>
      <c r="E219" s="15"/>
      <c r="F219" s="15"/>
      <c r="G219" s="16"/>
      <c r="H219" s="16"/>
      <c r="I219" s="17"/>
      <c r="J219" s="17"/>
      <c r="K219" s="18"/>
      <c r="L219" s="55">
        <f t="shared" si="18"/>
        <v>0</v>
      </c>
      <c r="M219" s="55">
        <f t="shared" si="19"/>
        <v>0</v>
      </c>
      <c r="N219" s="65">
        <f t="shared" si="20"/>
      </c>
      <c r="O219" s="66">
        <f t="shared" si="21"/>
        <v>0</v>
      </c>
      <c r="P219" s="66">
        <f t="shared" si="22"/>
        <v>0</v>
      </c>
      <c r="Q219" s="67">
        <f t="shared" si="23"/>
      </c>
    </row>
    <row r="220" spans="1:17" s="6" customFormat="1" ht="12.75">
      <c r="A220" s="39"/>
      <c r="B220" s="40"/>
      <c r="C220" s="40"/>
      <c r="D220" s="29"/>
      <c r="E220" s="15"/>
      <c r="F220" s="15"/>
      <c r="G220" s="16"/>
      <c r="H220" s="16"/>
      <c r="I220" s="17"/>
      <c r="J220" s="17"/>
      <c r="K220" s="18"/>
      <c r="L220" s="55">
        <f t="shared" si="18"/>
        <v>0</v>
      </c>
      <c r="M220" s="55">
        <f t="shared" si="19"/>
        <v>0</v>
      </c>
      <c r="N220" s="65">
        <f t="shared" si="20"/>
      </c>
      <c r="O220" s="66">
        <f t="shared" si="21"/>
        <v>0</v>
      </c>
      <c r="P220" s="66">
        <f t="shared" si="22"/>
        <v>0</v>
      </c>
      <c r="Q220" s="67">
        <f t="shared" si="23"/>
      </c>
    </row>
    <row r="221" spans="1:17" s="6" customFormat="1" ht="12.75">
      <c r="A221" s="39"/>
      <c r="B221" s="40"/>
      <c r="C221" s="40"/>
      <c r="D221" s="29"/>
      <c r="E221" s="15"/>
      <c r="F221" s="15"/>
      <c r="G221" s="16"/>
      <c r="H221" s="16"/>
      <c r="I221" s="17"/>
      <c r="J221" s="17"/>
      <c r="K221" s="18"/>
      <c r="L221" s="55">
        <f t="shared" si="18"/>
        <v>0</v>
      </c>
      <c r="M221" s="55">
        <f t="shared" si="19"/>
        <v>0</v>
      </c>
      <c r="N221" s="65">
        <f t="shared" si="20"/>
      </c>
      <c r="O221" s="66">
        <f t="shared" si="21"/>
        <v>0</v>
      </c>
      <c r="P221" s="66">
        <f t="shared" si="22"/>
        <v>0</v>
      </c>
      <c r="Q221" s="67">
        <f t="shared" si="23"/>
      </c>
    </row>
    <row r="222" spans="1:17" s="6" customFormat="1" ht="12.75">
      <c r="A222" s="39"/>
      <c r="B222" s="40"/>
      <c r="C222" s="40"/>
      <c r="D222" s="29"/>
      <c r="E222" s="15"/>
      <c r="F222" s="15"/>
      <c r="G222" s="16"/>
      <c r="H222" s="16"/>
      <c r="I222" s="17"/>
      <c r="J222" s="17"/>
      <c r="K222" s="18"/>
      <c r="L222" s="55">
        <f t="shared" si="18"/>
        <v>0</v>
      </c>
      <c r="M222" s="55">
        <f t="shared" si="19"/>
        <v>0</v>
      </c>
      <c r="N222" s="65">
        <f t="shared" si="20"/>
      </c>
      <c r="O222" s="66">
        <f t="shared" si="21"/>
        <v>0</v>
      </c>
      <c r="P222" s="66">
        <f t="shared" si="22"/>
        <v>0</v>
      </c>
      <c r="Q222" s="67">
        <f t="shared" si="23"/>
      </c>
    </row>
    <row r="223" spans="1:17" s="6" customFormat="1" ht="12.75">
      <c r="A223" s="39"/>
      <c r="B223" s="40"/>
      <c r="C223" s="40"/>
      <c r="D223" s="29"/>
      <c r="E223" s="15"/>
      <c r="F223" s="15"/>
      <c r="G223" s="16"/>
      <c r="H223" s="16"/>
      <c r="I223" s="17"/>
      <c r="J223" s="17"/>
      <c r="K223" s="18"/>
      <c r="L223" s="55">
        <f t="shared" si="18"/>
        <v>0</v>
      </c>
      <c r="M223" s="55">
        <f t="shared" si="19"/>
        <v>0</v>
      </c>
      <c r="N223" s="65">
        <f t="shared" si="20"/>
      </c>
      <c r="O223" s="66">
        <f t="shared" si="21"/>
        <v>0</v>
      </c>
      <c r="P223" s="66">
        <f t="shared" si="22"/>
        <v>0</v>
      </c>
      <c r="Q223" s="67">
        <f t="shared" si="23"/>
      </c>
    </row>
    <row r="224" spans="1:17" s="6" customFormat="1" ht="12.75">
      <c r="A224" s="39"/>
      <c r="B224" s="40"/>
      <c r="C224" s="40"/>
      <c r="D224" s="29"/>
      <c r="E224" s="15"/>
      <c r="F224" s="15"/>
      <c r="G224" s="16"/>
      <c r="H224" s="16"/>
      <c r="I224" s="17"/>
      <c r="J224" s="17"/>
      <c r="K224" s="18"/>
      <c r="L224" s="55">
        <f t="shared" si="18"/>
        <v>0</v>
      </c>
      <c r="M224" s="55">
        <f t="shared" si="19"/>
        <v>0</v>
      </c>
      <c r="N224" s="65">
        <f t="shared" si="20"/>
      </c>
      <c r="O224" s="66">
        <f t="shared" si="21"/>
        <v>0</v>
      </c>
      <c r="P224" s="66">
        <f t="shared" si="22"/>
        <v>0</v>
      </c>
      <c r="Q224" s="67">
        <f t="shared" si="23"/>
      </c>
    </row>
    <row r="225" spans="1:17" s="6" customFormat="1" ht="12.75">
      <c r="A225" s="39"/>
      <c r="B225" s="40"/>
      <c r="C225" s="40"/>
      <c r="D225" s="29"/>
      <c r="E225" s="15"/>
      <c r="F225" s="15"/>
      <c r="G225" s="16"/>
      <c r="H225" s="16"/>
      <c r="I225" s="17"/>
      <c r="J225" s="17"/>
      <c r="K225" s="18"/>
      <c r="L225" s="55">
        <f t="shared" si="18"/>
        <v>0</v>
      </c>
      <c r="M225" s="55">
        <f t="shared" si="19"/>
        <v>0</v>
      </c>
      <c r="N225" s="65">
        <f t="shared" si="20"/>
      </c>
      <c r="O225" s="66">
        <f t="shared" si="21"/>
        <v>0</v>
      </c>
      <c r="P225" s="66">
        <f t="shared" si="22"/>
        <v>0</v>
      </c>
      <c r="Q225" s="67">
        <f t="shared" si="23"/>
      </c>
    </row>
    <row r="226" spans="1:17" s="6" customFormat="1" ht="12.75">
      <c r="A226" s="39"/>
      <c r="B226" s="40"/>
      <c r="C226" s="40"/>
      <c r="D226" s="29"/>
      <c r="E226" s="15"/>
      <c r="F226" s="15"/>
      <c r="G226" s="16"/>
      <c r="H226" s="16"/>
      <c r="I226" s="17"/>
      <c r="J226" s="17"/>
      <c r="K226" s="18"/>
      <c r="L226" s="55">
        <f t="shared" si="18"/>
        <v>0</v>
      </c>
      <c r="M226" s="55">
        <f t="shared" si="19"/>
        <v>0</v>
      </c>
      <c r="N226" s="65">
        <f t="shared" si="20"/>
      </c>
      <c r="O226" s="66">
        <f t="shared" si="21"/>
        <v>0</v>
      </c>
      <c r="P226" s="66">
        <f t="shared" si="22"/>
        <v>0</v>
      </c>
      <c r="Q226" s="67">
        <f t="shared" si="23"/>
      </c>
    </row>
    <row r="227" spans="1:17" s="6" customFormat="1" ht="12.75">
      <c r="A227" s="39"/>
      <c r="B227" s="40"/>
      <c r="C227" s="40"/>
      <c r="D227" s="29"/>
      <c r="E227" s="15"/>
      <c r="F227" s="15"/>
      <c r="G227" s="16"/>
      <c r="H227" s="16"/>
      <c r="I227" s="17"/>
      <c r="J227" s="17"/>
      <c r="K227" s="18"/>
      <c r="L227" s="55">
        <f t="shared" si="18"/>
        <v>0</v>
      </c>
      <c r="M227" s="55">
        <f t="shared" si="19"/>
        <v>0</v>
      </c>
      <c r="N227" s="65">
        <f t="shared" si="20"/>
      </c>
      <c r="O227" s="66">
        <f t="shared" si="21"/>
        <v>0</v>
      </c>
      <c r="P227" s="66">
        <f t="shared" si="22"/>
        <v>0</v>
      </c>
      <c r="Q227" s="67">
        <f t="shared" si="23"/>
      </c>
    </row>
    <row r="228" spans="1:17" s="6" customFormat="1" ht="12.75">
      <c r="A228" s="39"/>
      <c r="B228" s="40"/>
      <c r="C228" s="40"/>
      <c r="D228" s="29"/>
      <c r="E228" s="15"/>
      <c r="F228" s="15"/>
      <c r="G228" s="16"/>
      <c r="H228" s="16"/>
      <c r="I228" s="17"/>
      <c r="J228" s="17"/>
      <c r="K228" s="18"/>
      <c r="L228" s="55">
        <f t="shared" si="18"/>
        <v>0</v>
      </c>
      <c r="M228" s="55">
        <f t="shared" si="19"/>
        <v>0</v>
      </c>
      <c r="N228" s="65">
        <f t="shared" si="20"/>
      </c>
      <c r="O228" s="66">
        <f t="shared" si="21"/>
        <v>0</v>
      </c>
      <c r="P228" s="66">
        <f t="shared" si="22"/>
        <v>0</v>
      </c>
      <c r="Q228" s="67">
        <f t="shared" si="23"/>
      </c>
    </row>
    <row r="229" spans="1:17" s="6" customFormat="1" ht="12.75">
      <c r="A229" s="39"/>
      <c r="B229" s="40"/>
      <c r="C229" s="40"/>
      <c r="D229" s="29"/>
      <c r="E229" s="15"/>
      <c r="F229" s="15"/>
      <c r="G229" s="16"/>
      <c r="H229" s="16"/>
      <c r="I229" s="17"/>
      <c r="J229" s="17"/>
      <c r="K229" s="18"/>
      <c r="L229" s="55">
        <f t="shared" si="18"/>
        <v>0</v>
      </c>
      <c r="M229" s="55">
        <f t="shared" si="19"/>
        <v>0</v>
      </c>
      <c r="N229" s="65">
        <f t="shared" si="20"/>
      </c>
      <c r="O229" s="66">
        <f t="shared" si="21"/>
        <v>0</v>
      </c>
      <c r="P229" s="66">
        <f t="shared" si="22"/>
        <v>0</v>
      </c>
      <c r="Q229" s="67">
        <f t="shared" si="23"/>
      </c>
    </row>
    <row r="230" spans="1:17" s="6" customFormat="1" ht="12.75">
      <c r="A230" s="39"/>
      <c r="B230" s="40"/>
      <c r="C230" s="40"/>
      <c r="D230" s="29"/>
      <c r="E230" s="15"/>
      <c r="F230" s="15"/>
      <c r="G230" s="16"/>
      <c r="H230" s="16"/>
      <c r="I230" s="17"/>
      <c r="J230" s="17"/>
      <c r="K230" s="18"/>
      <c r="L230" s="55">
        <f t="shared" si="18"/>
        <v>0</v>
      </c>
      <c r="M230" s="55">
        <f t="shared" si="19"/>
        <v>0</v>
      </c>
      <c r="N230" s="65">
        <f t="shared" si="20"/>
      </c>
      <c r="O230" s="66">
        <f t="shared" si="21"/>
        <v>0</v>
      </c>
      <c r="P230" s="66">
        <f t="shared" si="22"/>
        <v>0</v>
      </c>
      <c r="Q230" s="67">
        <f t="shared" si="23"/>
      </c>
    </row>
    <row r="231" spans="1:17" s="6" customFormat="1" ht="12.75">
      <c r="A231" s="39"/>
      <c r="B231" s="40"/>
      <c r="C231" s="40"/>
      <c r="D231" s="29"/>
      <c r="E231" s="15"/>
      <c r="F231" s="15"/>
      <c r="G231" s="16"/>
      <c r="H231" s="16"/>
      <c r="I231" s="17"/>
      <c r="J231" s="17"/>
      <c r="K231" s="18"/>
      <c r="L231" s="55">
        <f t="shared" si="18"/>
        <v>0</v>
      </c>
      <c r="M231" s="55">
        <f t="shared" si="19"/>
        <v>0</v>
      </c>
      <c r="N231" s="65">
        <f t="shared" si="20"/>
      </c>
      <c r="O231" s="66">
        <f t="shared" si="21"/>
        <v>0</v>
      </c>
      <c r="P231" s="66">
        <f t="shared" si="22"/>
        <v>0</v>
      </c>
      <c r="Q231" s="67">
        <f t="shared" si="23"/>
      </c>
    </row>
    <row r="232" spans="1:17" s="6" customFormat="1" ht="12.75">
      <c r="A232" s="39"/>
      <c r="B232" s="40"/>
      <c r="C232" s="40"/>
      <c r="D232" s="29"/>
      <c r="E232" s="15"/>
      <c r="F232" s="15"/>
      <c r="G232" s="16"/>
      <c r="H232" s="16"/>
      <c r="I232" s="17"/>
      <c r="J232" s="17"/>
      <c r="K232" s="18"/>
      <c r="L232" s="55">
        <f t="shared" si="18"/>
        <v>0</v>
      </c>
      <c r="M232" s="55">
        <f t="shared" si="19"/>
        <v>0</v>
      </c>
      <c r="N232" s="65">
        <f t="shared" si="20"/>
      </c>
      <c r="O232" s="66">
        <f t="shared" si="21"/>
        <v>0</v>
      </c>
      <c r="P232" s="66">
        <f t="shared" si="22"/>
        <v>0</v>
      </c>
      <c r="Q232" s="67">
        <f t="shared" si="23"/>
      </c>
    </row>
    <row r="233" spans="1:17" s="6" customFormat="1" ht="12.75">
      <c r="A233" s="39"/>
      <c r="B233" s="40"/>
      <c r="C233" s="40"/>
      <c r="D233" s="29"/>
      <c r="E233" s="15"/>
      <c r="F233" s="15"/>
      <c r="G233" s="16"/>
      <c r="H233" s="16"/>
      <c r="I233" s="17"/>
      <c r="J233" s="17"/>
      <c r="K233" s="18"/>
      <c r="L233" s="55">
        <f t="shared" si="18"/>
        <v>0</v>
      </c>
      <c r="M233" s="55">
        <f t="shared" si="19"/>
        <v>0</v>
      </c>
      <c r="N233" s="65">
        <f t="shared" si="20"/>
      </c>
      <c r="O233" s="66">
        <f t="shared" si="21"/>
        <v>0</v>
      </c>
      <c r="P233" s="66">
        <f t="shared" si="22"/>
        <v>0</v>
      </c>
      <c r="Q233" s="67">
        <f t="shared" si="23"/>
      </c>
    </row>
    <row r="234" spans="1:17" s="6" customFormat="1" ht="12.75">
      <c r="A234" s="39"/>
      <c r="B234" s="40"/>
      <c r="C234" s="40"/>
      <c r="D234" s="29"/>
      <c r="E234" s="15"/>
      <c r="F234" s="15"/>
      <c r="G234" s="16"/>
      <c r="H234" s="16"/>
      <c r="I234" s="17"/>
      <c r="J234" s="17"/>
      <c r="K234" s="18"/>
      <c r="L234" s="55">
        <f t="shared" si="18"/>
        <v>0</v>
      </c>
      <c r="M234" s="55">
        <f t="shared" si="19"/>
        <v>0</v>
      </c>
      <c r="N234" s="65">
        <f t="shared" si="20"/>
      </c>
      <c r="O234" s="66">
        <f t="shared" si="21"/>
        <v>0</v>
      </c>
      <c r="P234" s="66">
        <f t="shared" si="22"/>
        <v>0</v>
      </c>
      <c r="Q234" s="67">
        <f t="shared" si="23"/>
      </c>
    </row>
    <row r="235" spans="1:17" s="6" customFormat="1" ht="12.75">
      <c r="A235" s="39"/>
      <c r="B235" s="40"/>
      <c r="C235" s="40"/>
      <c r="D235" s="29"/>
      <c r="E235" s="15"/>
      <c r="F235" s="15"/>
      <c r="G235" s="16"/>
      <c r="H235" s="16"/>
      <c r="I235" s="17"/>
      <c r="J235" s="17"/>
      <c r="K235" s="18"/>
      <c r="L235" s="55">
        <f t="shared" si="18"/>
        <v>0</v>
      </c>
      <c r="M235" s="55">
        <f t="shared" si="19"/>
        <v>0</v>
      </c>
      <c r="N235" s="65">
        <f t="shared" si="20"/>
      </c>
      <c r="O235" s="66">
        <f t="shared" si="21"/>
        <v>0</v>
      </c>
      <c r="P235" s="66">
        <f t="shared" si="22"/>
        <v>0</v>
      </c>
      <c r="Q235" s="67">
        <f t="shared" si="23"/>
      </c>
    </row>
    <row r="236" spans="1:17" s="6" customFormat="1" ht="12.75">
      <c r="A236" s="39"/>
      <c r="B236" s="40"/>
      <c r="C236" s="40"/>
      <c r="D236" s="29"/>
      <c r="E236" s="15"/>
      <c r="F236" s="15"/>
      <c r="G236" s="16"/>
      <c r="H236" s="16"/>
      <c r="I236" s="17"/>
      <c r="J236" s="17"/>
      <c r="K236" s="18"/>
      <c r="L236" s="55">
        <f t="shared" si="18"/>
        <v>0</v>
      </c>
      <c r="M236" s="55">
        <f t="shared" si="19"/>
        <v>0</v>
      </c>
      <c r="N236" s="65">
        <f t="shared" si="20"/>
      </c>
      <c r="O236" s="66">
        <f t="shared" si="21"/>
        <v>0</v>
      </c>
      <c r="P236" s="66">
        <f t="shared" si="22"/>
        <v>0</v>
      </c>
      <c r="Q236" s="67">
        <f t="shared" si="23"/>
      </c>
    </row>
    <row r="237" spans="1:17" s="6" customFormat="1" ht="12.75">
      <c r="A237" s="39"/>
      <c r="B237" s="40"/>
      <c r="C237" s="40"/>
      <c r="D237" s="29"/>
      <c r="E237" s="15"/>
      <c r="F237" s="15"/>
      <c r="G237" s="16"/>
      <c r="H237" s="16"/>
      <c r="I237" s="17"/>
      <c r="J237" s="17"/>
      <c r="K237" s="18"/>
      <c r="L237" s="55">
        <f t="shared" si="18"/>
        <v>0</v>
      </c>
      <c r="M237" s="55">
        <f t="shared" si="19"/>
        <v>0</v>
      </c>
      <c r="N237" s="65">
        <f t="shared" si="20"/>
      </c>
      <c r="O237" s="66">
        <f t="shared" si="21"/>
        <v>0</v>
      </c>
      <c r="P237" s="66">
        <f t="shared" si="22"/>
        <v>0</v>
      </c>
      <c r="Q237" s="67">
        <f t="shared" si="23"/>
      </c>
    </row>
    <row r="238" spans="1:17" s="6" customFormat="1" ht="12.75">
      <c r="A238" s="39"/>
      <c r="B238" s="40"/>
      <c r="C238" s="40"/>
      <c r="D238" s="29"/>
      <c r="E238" s="15"/>
      <c r="F238" s="15"/>
      <c r="G238" s="16"/>
      <c r="H238" s="16"/>
      <c r="I238" s="17"/>
      <c r="J238" s="17"/>
      <c r="K238" s="18"/>
      <c r="L238" s="55">
        <f t="shared" si="18"/>
        <v>0</v>
      </c>
      <c r="M238" s="55">
        <f t="shared" si="19"/>
        <v>0</v>
      </c>
      <c r="N238" s="65">
        <f t="shared" si="20"/>
      </c>
      <c r="O238" s="66">
        <f t="shared" si="21"/>
        <v>0</v>
      </c>
      <c r="P238" s="66">
        <f t="shared" si="22"/>
        <v>0</v>
      </c>
      <c r="Q238" s="67">
        <f t="shared" si="23"/>
      </c>
    </row>
    <row r="239" spans="1:17" s="6" customFormat="1" ht="12.75">
      <c r="A239" s="39"/>
      <c r="B239" s="40"/>
      <c r="C239" s="40"/>
      <c r="D239" s="29"/>
      <c r="E239" s="15"/>
      <c r="F239" s="15"/>
      <c r="G239" s="16"/>
      <c r="H239" s="16"/>
      <c r="I239" s="17"/>
      <c r="J239" s="17"/>
      <c r="K239" s="18"/>
      <c r="L239" s="55">
        <f t="shared" si="18"/>
        <v>0</v>
      </c>
      <c r="M239" s="55">
        <f t="shared" si="19"/>
        <v>0</v>
      </c>
      <c r="N239" s="65">
        <f t="shared" si="20"/>
      </c>
      <c r="O239" s="66">
        <f t="shared" si="21"/>
        <v>0</v>
      </c>
      <c r="P239" s="66">
        <f t="shared" si="22"/>
        <v>0</v>
      </c>
      <c r="Q239" s="67">
        <f t="shared" si="23"/>
      </c>
    </row>
    <row r="240" spans="1:17" s="6" customFormat="1" ht="12.75">
      <c r="A240" s="39"/>
      <c r="B240" s="40"/>
      <c r="C240" s="40"/>
      <c r="D240" s="29"/>
      <c r="E240" s="15"/>
      <c r="F240" s="15"/>
      <c r="G240" s="16"/>
      <c r="H240" s="16"/>
      <c r="I240" s="17"/>
      <c r="J240" s="17"/>
      <c r="K240" s="18"/>
      <c r="L240" s="55">
        <f t="shared" si="18"/>
        <v>0</v>
      </c>
      <c r="M240" s="55">
        <f t="shared" si="19"/>
        <v>0</v>
      </c>
      <c r="N240" s="65">
        <f t="shared" si="20"/>
      </c>
      <c r="O240" s="66">
        <f t="shared" si="21"/>
        <v>0</v>
      </c>
      <c r="P240" s="66">
        <f t="shared" si="22"/>
        <v>0</v>
      </c>
      <c r="Q240" s="67">
        <f t="shared" si="23"/>
      </c>
    </row>
    <row r="241" spans="1:17" s="6" customFormat="1" ht="12.75">
      <c r="A241" s="39"/>
      <c r="B241" s="40"/>
      <c r="C241" s="40"/>
      <c r="D241" s="29"/>
      <c r="E241" s="15"/>
      <c r="F241" s="15"/>
      <c r="G241" s="16"/>
      <c r="H241" s="16"/>
      <c r="I241" s="17"/>
      <c r="J241" s="17"/>
      <c r="K241" s="18"/>
      <c r="L241" s="55">
        <f t="shared" si="18"/>
        <v>0</v>
      </c>
      <c r="M241" s="55">
        <f t="shared" si="19"/>
        <v>0</v>
      </c>
      <c r="N241" s="65">
        <f t="shared" si="20"/>
      </c>
      <c r="O241" s="66">
        <f t="shared" si="21"/>
        <v>0</v>
      </c>
      <c r="P241" s="66">
        <f t="shared" si="22"/>
        <v>0</v>
      </c>
      <c r="Q241" s="67">
        <f t="shared" si="23"/>
      </c>
    </row>
    <row r="242" spans="1:17" s="6" customFormat="1" ht="12.75">
      <c r="A242" s="39"/>
      <c r="B242" s="40"/>
      <c r="C242" s="40"/>
      <c r="D242" s="29"/>
      <c r="E242" s="15"/>
      <c r="F242" s="15"/>
      <c r="G242" s="16"/>
      <c r="H242" s="16"/>
      <c r="I242" s="17"/>
      <c r="J242" s="17"/>
      <c r="K242" s="18"/>
      <c r="L242" s="55">
        <f t="shared" si="18"/>
        <v>0</v>
      </c>
      <c r="M242" s="55">
        <f t="shared" si="19"/>
        <v>0</v>
      </c>
      <c r="N242" s="65">
        <f t="shared" si="20"/>
      </c>
      <c r="O242" s="66">
        <f t="shared" si="21"/>
        <v>0</v>
      </c>
      <c r="P242" s="66">
        <f t="shared" si="22"/>
        <v>0</v>
      </c>
      <c r="Q242" s="67">
        <f t="shared" si="23"/>
      </c>
    </row>
    <row r="243" spans="1:17" s="6" customFormat="1" ht="12.75">
      <c r="A243" s="39"/>
      <c r="B243" s="40"/>
      <c r="C243" s="40"/>
      <c r="D243" s="29"/>
      <c r="E243" s="15"/>
      <c r="F243" s="15"/>
      <c r="G243" s="16"/>
      <c r="H243" s="16"/>
      <c r="I243" s="17"/>
      <c r="J243" s="17"/>
      <c r="K243" s="18"/>
      <c r="L243" s="55">
        <f t="shared" si="18"/>
        <v>0</v>
      </c>
      <c r="M243" s="55">
        <f t="shared" si="19"/>
        <v>0</v>
      </c>
      <c r="N243" s="65">
        <f t="shared" si="20"/>
      </c>
      <c r="O243" s="66">
        <f t="shared" si="21"/>
        <v>0</v>
      </c>
      <c r="P243" s="66">
        <f t="shared" si="22"/>
        <v>0</v>
      </c>
      <c r="Q243" s="67">
        <f t="shared" si="23"/>
      </c>
    </row>
    <row r="244" spans="1:17" s="6" customFormat="1" ht="12.75">
      <c r="A244" s="39"/>
      <c r="B244" s="40"/>
      <c r="C244" s="40"/>
      <c r="D244" s="29"/>
      <c r="E244" s="15"/>
      <c r="F244" s="15"/>
      <c r="G244" s="16"/>
      <c r="H244" s="16"/>
      <c r="I244" s="17"/>
      <c r="J244" s="17"/>
      <c r="K244" s="18"/>
      <c r="L244" s="55">
        <f t="shared" si="18"/>
        <v>0</v>
      </c>
      <c r="M244" s="55">
        <f t="shared" si="19"/>
        <v>0</v>
      </c>
      <c r="N244" s="65">
        <f t="shared" si="20"/>
      </c>
      <c r="O244" s="66">
        <f t="shared" si="21"/>
        <v>0</v>
      </c>
      <c r="P244" s="66">
        <f t="shared" si="22"/>
        <v>0</v>
      </c>
      <c r="Q244" s="67">
        <f t="shared" si="23"/>
      </c>
    </row>
    <row r="245" spans="1:17" s="6" customFormat="1" ht="12.75">
      <c r="A245" s="39"/>
      <c r="B245" s="40"/>
      <c r="C245" s="40"/>
      <c r="D245" s="29"/>
      <c r="E245" s="15"/>
      <c r="F245" s="15"/>
      <c r="G245" s="16"/>
      <c r="H245" s="16"/>
      <c r="I245" s="17"/>
      <c r="J245" s="17"/>
      <c r="K245" s="18"/>
      <c r="L245" s="55">
        <f t="shared" si="18"/>
        <v>0</v>
      </c>
      <c r="M245" s="55">
        <f t="shared" si="19"/>
        <v>0</v>
      </c>
      <c r="N245" s="65">
        <f t="shared" si="20"/>
      </c>
      <c r="O245" s="66">
        <f t="shared" si="21"/>
        <v>0</v>
      </c>
      <c r="P245" s="66">
        <f t="shared" si="22"/>
        <v>0</v>
      </c>
      <c r="Q245" s="67">
        <f t="shared" si="23"/>
      </c>
    </row>
    <row r="246" spans="1:17" s="6" customFormat="1" ht="12.75">
      <c r="A246" s="39"/>
      <c r="B246" s="40"/>
      <c r="C246" s="40"/>
      <c r="D246" s="29"/>
      <c r="E246" s="15"/>
      <c r="F246" s="15"/>
      <c r="G246" s="16"/>
      <c r="H246" s="16"/>
      <c r="I246" s="17"/>
      <c r="J246" s="17"/>
      <c r="K246" s="18"/>
      <c r="L246" s="55">
        <f t="shared" si="18"/>
        <v>0</v>
      </c>
      <c r="M246" s="55">
        <f t="shared" si="19"/>
        <v>0</v>
      </c>
      <c r="N246" s="65">
        <f t="shared" si="20"/>
      </c>
      <c r="O246" s="66">
        <f t="shared" si="21"/>
        <v>0</v>
      </c>
      <c r="P246" s="66">
        <f t="shared" si="22"/>
        <v>0</v>
      </c>
      <c r="Q246" s="67">
        <f t="shared" si="23"/>
      </c>
    </row>
    <row r="247" spans="1:17" s="6" customFormat="1" ht="12.75">
      <c r="A247" s="39"/>
      <c r="B247" s="40"/>
      <c r="C247" s="40"/>
      <c r="D247" s="29"/>
      <c r="E247" s="15"/>
      <c r="F247" s="15"/>
      <c r="G247" s="16"/>
      <c r="H247" s="16"/>
      <c r="I247" s="17"/>
      <c r="J247" s="17"/>
      <c r="K247" s="18"/>
      <c r="L247" s="55">
        <f t="shared" si="18"/>
        <v>0</v>
      </c>
      <c r="M247" s="55">
        <f t="shared" si="19"/>
        <v>0</v>
      </c>
      <c r="N247" s="65">
        <f t="shared" si="20"/>
      </c>
      <c r="O247" s="66">
        <f t="shared" si="21"/>
        <v>0</v>
      </c>
      <c r="P247" s="66">
        <f t="shared" si="22"/>
        <v>0</v>
      </c>
      <c r="Q247" s="67">
        <f t="shared" si="23"/>
      </c>
    </row>
    <row r="248" spans="1:17" s="6" customFormat="1" ht="12.75">
      <c r="A248" s="39"/>
      <c r="B248" s="40"/>
      <c r="C248" s="40"/>
      <c r="D248" s="29"/>
      <c r="E248" s="15"/>
      <c r="F248" s="15"/>
      <c r="G248" s="16"/>
      <c r="H248" s="16"/>
      <c r="I248" s="17"/>
      <c r="J248" s="17"/>
      <c r="K248" s="18"/>
      <c r="L248" s="55">
        <f t="shared" si="18"/>
        <v>0</v>
      </c>
      <c r="M248" s="55">
        <f t="shared" si="19"/>
        <v>0</v>
      </c>
      <c r="N248" s="65">
        <f t="shared" si="20"/>
      </c>
      <c r="O248" s="66">
        <f t="shared" si="21"/>
        <v>0</v>
      </c>
      <c r="P248" s="66">
        <f t="shared" si="22"/>
        <v>0</v>
      </c>
      <c r="Q248" s="67">
        <f t="shared" si="23"/>
      </c>
    </row>
    <row r="249" spans="1:17" s="6" customFormat="1" ht="12.75">
      <c r="A249" s="39"/>
      <c r="B249" s="40"/>
      <c r="C249" s="40"/>
      <c r="D249" s="29"/>
      <c r="E249" s="15"/>
      <c r="F249" s="15"/>
      <c r="G249" s="16"/>
      <c r="H249" s="16"/>
      <c r="I249" s="17"/>
      <c r="J249" s="17"/>
      <c r="K249" s="18"/>
      <c r="L249" s="55">
        <f t="shared" si="18"/>
        <v>0</v>
      </c>
      <c r="M249" s="55">
        <f t="shared" si="19"/>
        <v>0</v>
      </c>
      <c r="N249" s="65">
        <f t="shared" si="20"/>
      </c>
      <c r="O249" s="66">
        <f t="shared" si="21"/>
        <v>0</v>
      </c>
      <c r="P249" s="66">
        <f t="shared" si="22"/>
        <v>0</v>
      </c>
      <c r="Q249" s="67">
        <f t="shared" si="23"/>
      </c>
    </row>
    <row r="250" spans="1:17" s="6" customFormat="1" ht="12.75">
      <c r="A250" s="39"/>
      <c r="B250" s="40"/>
      <c r="C250" s="40"/>
      <c r="D250" s="29"/>
      <c r="E250" s="15"/>
      <c r="F250" s="15"/>
      <c r="G250" s="16"/>
      <c r="H250" s="16"/>
      <c r="I250" s="17"/>
      <c r="J250" s="17"/>
      <c r="K250" s="18"/>
      <c r="L250" s="55">
        <f t="shared" si="18"/>
        <v>0</v>
      </c>
      <c r="M250" s="55">
        <f t="shared" si="19"/>
        <v>0</v>
      </c>
      <c r="N250" s="65">
        <f t="shared" si="20"/>
      </c>
      <c r="O250" s="66">
        <f t="shared" si="21"/>
        <v>0</v>
      </c>
      <c r="P250" s="66">
        <f t="shared" si="22"/>
        <v>0</v>
      </c>
      <c r="Q250" s="67">
        <f t="shared" si="23"/>
      </c>
    </row>
    <row r="251" spans="1:17" s="6" customFormat="1" ht="12.75">
      <c r="A251" s="39"/>
      <c r="B251" s="40"/>
      <c r="C251" s="40"/>
      <c r="D251" s="29"/>
      <c r="E251" s="15"/>
      <c r="F251" s="15"/>
      <c r="G251" s="16"/>
      <c r="H251" s="16"/>
      <c r="I251" s="17"/>
      <c r="J251" s="17"/>
      <c r="K251" s="18"/>
      <c r="L251" s="55">
        <f t="shared" si="18"/>
        <v>0</v>
      </c>
      <c r="M251" s="55">
        <f t="shared" si="19"/>
        <v>0</v>
      </c>
      <c r="N251" s="65">
        <f t="shared" si="20"/>
      </c>
      <c r="O251" s="66">
        <f t="shared" si="21"/>
        <v>0</v>
      </c>
      <c r="P251" s="66">
        <f t="shared" si="22"/>
        <v>0</v>
      </c>
      <c r="Q251" s="67">
        <f t="shared" si="23"/>
      </c>
    </row>
    <row r="252" spans="1:17" s="6" customFormat="1" ht="12.75">
      <c r="A252" s="39"/>
      <c r="B252" s="40"/>
      <c r="C252" s="40"/>
      <c r="D252" s="29"/>
      <c r="E252" s="15"/>
      <c r="F252" s="15"/>
      <c r="G252" s="16"/>
      <c r="H252" s="16"/>
      <c r="I252" s="17"/>
      <c r="J252" s="17"/>
      <c r="K252" s="18"/>
      <c r="L252" s="55">
        <f t="shared" si="18"/>
        <v>0</v>
      </c>
      <c r="M252" s="55">
        <f t="shared" si="19"/>
        <v>0</v>
      </c>
      <c r="N252" s="65">
        <f t="shared" si="20"/>
      </c>
      <c r="O252" s="66">
        <f t="shared" si="21"/>
        <v>0</v>
      </c>
      <c r="P252" s="66">
        <f t="shared" si="22"/>
        <v>0</v>
      </c>
      <c r="Q252" s="67">
        <f t="shared" si="23"/>
      </c>
    </row>
    <row r="253" spans="1:17" s="6" customFormat="1" ht="12.75">
      <c r="A253" s="39"/>
      <c r="B253" s="40"/>
      <c r="C253" s="40"/>
      <c r="D253" s="29"/>
      <c r="E253" s="15"/>
      <c r="F253" s="15"/>
      <c r="G253" s="16"/>
      <c r="H253" s="16"/>
      <c r="I253" s="17"/>
      <c r="J253" s="17"/>
      <c r="K253" s="18"/>
      <c r="L253" s="55">
        <f t="shared" si="18"/>
        <v>0</v>
      </c>
      <c r="M253" s="55">
        <f t="shared" si="19"/>
        <v>0</v>
      </c>
      <c r="N253" s="65">
        <f t="shared" si="20"/>
      </c>
      <c r="O253" s="66">
        <f t="shared" si="21"/>
        <v>0</v>
      </c>
      <c r="P253" s="66">
        <f t="shared" si="22"/>
        <v>0</v>
      </c>
      <c r="Q253" s="67">
        <f t="shared" si="23"/>
      </c>
    </row>
    <row r="254" spans="1:17" s="6" customFormat="1" ht="12.75">
      <c r="A254" s="39"/>
      <c r="B254" s="40"/>
      <c r="C254" s="40"/>
      <c r="D254" s="29"/>
      <c r="E254" s="15"/>
      <c r="F254" s="15"/>
      <c r="G254" s="16"/>
      <c r="H254" s="16"/>
      <c r="I254" s="17"/>
      <c r="J254" s="17"/>
      <c r="K254" s="18"/>
      <c r="L254" s="55">
        <f t="shared" si="18"/>
        <v>0</v>
      </c>
      <c r="M254" s="55">
        <f t="shared" si="19"/>
        <v>0</v>
      </c>
      <c r="N254" s="65">
        <f t="shared" si="20"/>
      </c>
      <c r="O254" s="66">
        <f t="shared" si="21"/>
        <v>0</v>
      </c>
      <c r="P254" s="66">
        <f t="shared" si="22"/>
        <v>0</v>
      </c>
      <c r="Q254" s="67">
        <f t="shared" si="23"/>
      </c>
    </row>
    <row r="255" spans="1:17" s="6" customFormat="1" ht="12.75">
      <c r="A255" s="39"/>
      <c r="B255" s="40"/>
      <c r="C255" s="40"/>
      <c r="D255" s="29"/>
      <c r="E255" s="15"/>
      <c r="F255" s="15"/>
      <c r="G255" s="16"/>
      <c r="H255" s="16"/>
      <c r="I255" s="17"/>
      <c r="J255" s="17"/>
      <c r="K255" s="18"/>
      <c r="L255" s="55">
        <f t="shared" si="18"/>
        <v>0</v>
      </c>
      <c r="M255" s="55">
        <f t="shared" si="19"/>
        <v>0</v>
      </c>
      <c r="N255" s="65">
        <f t="shared" si="20"/>
      </c>
      <c r="O255" s="66">
        <f t="shared" si="21"/>
        <v>0</v>
      </c>
      <c r="P255" s="66">
        <f t="shared" si="22"/>
        <v>0</v>
      </c>
      <c r="Q255" s="67">
        <f t="shared" si="23"/>
      </c>
    </row>
    <row r="256" spans="1:17" s="6" customFormat="1" ht="12.75">
      <c r="A256" s="39"/>
      <c r="B256" s="40"/>
      <c r="C256" s="40"/>
      <c r="D256" s="29"/>
      <c r="E256" s="15"/>
      <c r="F256" s="15"/>
      <c r="G256" s="16"/>
      <c r="H256" s="16"/>
      <c r="I256" s="17"/>
      <c r="J256" s="17"/>
      <c r="K256" s="18"/>
      <c r="L256" s="55">
        <f t="shared" si="18"/>
        <v>0</v>
      </c>
      <c r="M256" s="55">
        <f t="shared" si="19"/>
        <v>0</v>
      </c>
      <c r="N256" s="65">
        <f t="shared" si="20"/>
      </c>
      <c r="O256" s="66">
        <f t="shared" si="21"/>
        <v>0</v>
      </c>
      <c r="P256" s="66">
        <f t="shared" si="22"/>
        <v>0</v>
      </c>
      <c r="Q256" s="67">
        <f t="shared" si="23"/>
      </c>
    </row>
    <row r="257" spans="1:17" s="6" customFormat="1" ht="12.75">
      <c r="A257" s="39"/>
      <c r="B257" s="40"/>
      <c r="C257" s="40"/>
      <c r="D257" s="29"/>
      <c r="E257" s="15"/>
      <c r="F257" s="15"/>
      <c r="G257" s="16"/>
      <c r="H257" s="16"/>
      <c r="I257" s="17"/>
      <c r="J257" s="17"/>
      <c r="K257" s="18"/>
      <c r="L257" s="55">
        <f t="shared" si="18"/>
        <v>0</v>
      </c>
      <c r="M257" s="55">
        <f t="shared" si="19"/>
        <v>0</v>
      </c>
      <c r="N257" s="65">
        <f t="shared" si="20"/>
      </c>
      <c r="O257" s="66">
        <f t="shared" si="21"/>
        <v>0</v>
      </c>
      <c r="P257" s="66">
        <f t="shared" si="22"/>
        <v>0</v>
      </c>
      <c r="Q257" s="67">
        <f t="shared" si="23"/>
      </c>
    </row>
    <row r="258" spans="1:17" s="6" customFormat="1" ht="12.75">
      <c r="A258" s="39"/>
      <c r="B258" s="40"/>
      <c r="C258" s="40"/>
      <c r="D258" s="29"/>
      <c r="E258" s="15"/>
      <c r="F258" s="15"/>
      <c r="G258" s="16"/>
      <c r="H258" s="16"/>
      <c r="I258" s="17"/>
      <c r="J258" s="17"/>
      <c r="K258" s="18"/>
      <c r="L258" s="55">
        <f t="shared" si="18"/>
        <v>0</v>
      </c>
      <c r="M258" s="55">
        <f t="shared" si="19"/>
        <v>0</v>
      </c>
      <c r="N258" s="65">
        <f t="shared" si="20"/>
      </c>
      <c r="O258" s="66">
        <f t="shared" si="21"/>
        <v>0</v>
      </c>
      <c r="P258" s="66">
        <f t="shared" si="22"/>
        <v>0</v>
      </c>
      <c r="Q258" s="67">
        <f t="shared" si="23"/>
      </c>
    </row>
    <row r="259" spans="1:17" s="6" customFormat="1" ht="12.75">
      <c r="A259" s="39"/>
      <c r="B259" s="40"/>
      <c r="C259" s="40"/>
      <c r="D259" s="29"/>
      <c r="E259" s="15"/>
      <c r="F259" s="15"/>
      <c r="G259" s="16"/>
      <c r="H259" s="16"/>
      <c r="I259" s="17"/>
      <c r="J259" s="17"/>
      <c r="K259" s="18"/>
      <c r="L259" s="55">
        <f t="shared" si="18"/>
        <v>0</v>
      </c>
      <c r="M259" s="55">
        <f t="shared" si="19"/>
        <v>0</v>
      </c>
      <c r="N259" s="65">
        <f t="shared" si="20"/>
      </c>
      <c r="O259" s="66">
        <f t="shared" si="21"/>
        <v>0</v>
      </c>
      <c r="P259" s="66">
        <f t="shared" si="22"/>
        <v>0</v>
      </c>
      <c r="Q259" s="67">
        <f t="shared" si="23"/>
      </c>
    </row>
    <row r="260" spans="1:17" s="6" customFormat="1" ht="12.75">
      <c r="A260" s="39"/>
      <c r="B260" s="40"/>
      <c r="C260" s="40"/>
      <c r="D260" s="29"/>
      <c r="E260" s="15"/>
      <c r="F260" s="15"/>
      <c r="G260" s="16"/>
      <c r="H260" s="16"/>
      <c r="I260" s="17"/>
      <c r="J260" s="17"/>
      <c r="K260" s="18"/>
      <c r="L260" s="55">
        <f t="shared" si="18"/>
        <v>0</v>
      </c>
      <c r="M260" s="55">
        <f t="shared" si="19"/>
        <v>0</v>
      </c>
      <c r="N260" s="65">
        <f t="shared" si="20"/>
      </c>
      <c r="O260" s="66">
        <f t="shared" si="21"/>
        <v>0</v>
      </c>
      <c r="P260" s="66">
        <f t="shared" si="22"/>
        <v>0</v>
      </c>
      <c r="Q260" s="67">
        <f t="shared" si="23"/>
      </c>
    </row>
    <row r="261" spans="1:17" s="6" customFormat="1" ht="12.75">
      <c r="A261" s="39"/>
      <c r="B261" s="40"/>
      <c r="C261" s="40"/>
      <c r="D261" s="29"/>
      <c r="E261" s="15"/>
      <c r="F261" s="15"/>
      <c r="G261" s="16"/>
      <c r="H261" s="16"/>
      <c r="I261" s="17"/>
      <c r="J261" s="17"/>
      <c r="K261" s="18"/>
      <c r="L261" s="55">
        <f t="shared" si="18"/>
        <v>0</v>
      </c>
      <c r="M261" s="55">
        <f t="shared" si="19"/>
        <v>0</v>
      </c>
      <c r="N261" s="65">
        <f t="shared" si="20"/>
      </c>
      <c r="O261" s="66">
        <f t="shared" si="21"/>
        <v>0</v>
      </c>
      <c r="P261" s="66">
        <f t="shared" si="22"/>
        <v>0</v>
      </c>
      <c r="Q261" s="67">
        <f t="shared" si="23"/>
      </c>
    </row>
    <row r="262" spans="1:17" s="6" customFormat="1" ht="12.75">
      <c r="A262" s="39"/>
      <c r="B262" s="40"/>
      <c r="C262" s="40"/>
      <c r="D262" s="29"/>
      <c r="E262" s="15"/>
      <c r="F262" s="15"/>
      <c r="G262" s="16"/>
      <c r="H262" s="16"/>
      <c r="I262" s="17"/>
      <c r="J262" s="17"/>
      <c r="K262" s="18"/>
      <c r="L262" s="55">
        <f aca="true" t="shared" si="24" ref="L262:L325">ROUND(SUM(D262*E262*G262*H262*MAX(I262,J262)*K262*115%),0)</f>
        <v>0</v>
      </c>
      <c r="M262" s="55">
        <f aca="true" t="shared" si="25" ref="M262:M325">ROUND(SUM(D262*F262*MAX(I262,J262)*K262*50%*120%),0)</f>
        <v>0</v>
      </c>
      <c r="N262" s="65">
        <f aca="true" t="shared" si="26" ref="N262:N325">IF(AND(E262&gt;0,F262&gt;0),"Error",IF(L262&gt;0,L262,IF(M262&gt;0,M262,"")))</f>
      </c>
      <c r="O262" s="66">
        <f aca="true" t="shared" si="27" ref="O262:O325">ROUND(SUM(D262*E262*MAX(I262,J262)*K262),0)</f>
        <v>0</v>
      </c>
      <c r="P262" s="66">
        <f aca="true" t="shared" si="28" ref="P262:P325">ROUND(SUM(D262*F262*I262*K262),0)</f>
        <v>0</v>
      </c>
      <c r="Q262" s="67">
        <f aca="true" t="shared" si="29" ref="Q262:Q325">IF(AND(E262&gt;0,F262&gt;0),"Error",IF(O262&gt;0,O262,IF(P262&gt;0,P262,"")))</f>
      </c>
    </row>
    <row r="263" spans="1:17" s="6" customFormat="1" ht="12.75">
      <c r="A263" s="39"/>
      <c r="B263" s="40"/>
      <c r="C263" s="40"/>
      <c r="D263" s="29"/>
      <c r="E263" s="15"/>
      <c r="F263" s="15"/>
      <c r="G263" s="16"/>
      <c r="H263" s="16"/>
      <c r="I263" s="17"/>
      <c r="J263" s="17"/>
      <c r="K263" s="18"/>
      <c r="L263" s="55">
        <f t="shared" si="24"/>
        <v>0</v>
      </c>
      <c r="M263" s="55">
        <f t="shared" si="25"/>
        <v>0</v>
      </c>
      <c r="N263" s="65">
        <f t="shared" si="26"/>
      </c>
      <c r="O263" s="66">
        <f t="shared" si="27"/>
        <v>0</v>
      </c>
      <c r="P263" s="66">
        <f t="shared" si="28"/>
        <v>0</v>
      </c>
      <c r="Q263" s="67">
        <f t="shared" si="29"/>
      </c>
    </row>
    <row r="264" spans="1:17" s="6" customFormat="1" ht="12.75">
      <c r="A264" s="39"/>
      <c r="B264" s="40"/>
      <c r="C264" s="40"/>
      <c r="D264" s="29"/>
      <c r="E264" s="15"/>
      <c r="F264" s="15"/>
      <c r="G264" s="16"/>
      <c r="H264" s="16"/>
      <c r="I264" s="17"/>
      <c r="J264" s="17"/>
      <c r="K264" s="18"/>
      <c r="L264" s="55">
        <f t="shared" si="24"/>
        <v>0</v>
      </c>
      <c r="M264" s="55">
        <f t="shared" si="25"/>
        <v>0</v>
      </c>
      <c r="N264" s="65">
        <f t="shared" si="26"/>
      </c>
      <c r="O264" s="66">
        <f t="shared" si="27"/>
        <v>0</v>
      </c>
      <c r="P264" s="66">
        <f t="shared" si="28"/>
        <v>0</v>
      </c>
      <c r="Q264" s="67">
        <f t="shared" si="29"/>
      </c>
    </row>
    <row r="265" spans="1:17" s="6" customFormat="1" ht="12.75">
      <c r="A265" s="39"/>
      <c r="B265" s="40"/>
      <c r="C265" s="40"/>
      <c r="D265" s="29"/>
      <c r="E265" s="15"/>
      <c r="F265" s="15"/>
      <c r="G265" s="16"/>
      <c r="H265" s="16"/>
      <c r="I265" s="17"/>
      <c r="J265" s="17"/>
      <c r="K265" s="18"/>
      <c r="L265" s="55">
        <f t="shared" si="24"/>
        <v>0</v>
      </c>
      <c r="M265" s="55">
        <f t="shared" si="25"/>
        <v>0</v>
      </c>
      <c r="N265" s="65">
        <f t="shared" si="26"/>
      </c>
      <c r="O265" s="66">
        <f t="shared" si="27"/>
        <v>0</v>
      </c>
      <c r="P265" s="66">
        <f t="shared" si="28"/>
        <v>0</v>
      </c>
      <c r="Q265" s="67">
        <f t="shared" si="29"/>
      </c>
    </row>
    <row r="266" spans="1:17" s="6" customFormat="1" ht="12.75">
      <c r="A266" s="39"/>
      <c r="B266" s="40"/>
      <c r="C266" s="40"/>
      <c r="D266" s="29"/>
      <c r="E266" s="15"/>
      <c r="F266" s="15"/>
      <c r="G266" s="16"/>
      <c r="H266" s="16"/>
      <c r="I266" s="17"/>
      <c r="J266" s="17"/>
      <c r="K266" s="18"/>
      <c r="L266" s="55">
        <f t="shared" si="24"/>
        <v>0</v>
      </c>
      <c r="M266" s="55">
        <f t="shared" si="25"/>
        <v>0</v>
      </c>
      <c r="N266" s="65">
        <f t="shared" si="26"/>
      </c>
      <c r="O266" s="66">
        <f t="shared" si="27"/>
        <v>0</v>
      </c>
      <c r="P266" s="66">
        <f t="shared" si="28"/>
        <v>0</v>
      </c>
      <c r="Q266" s="67">
        <f t="shared" si="29"/>
      </c>
    </row>
    <row r="267" spans="1:17" s="6" customFormat="1" ht="12.75">
      <c r="A267" s="39"/>
      <c r="B267" s="40"/>
      <c r="C267" s="40"/>
      <c r="D267" s="29"/>
      <c r="E267" s="15"/>
      <c r="F267" s="15"/>
      <c r="G267" s="16"/>
      <c r="H267" s="16"/>
      <c r="I267" s="17"/>
      <c r="J267" s="17"/>
      <c r="K267" s="18"/>
      <c r="L267" s="55">
        <f t="shared" si="24"/>
        <v>0</v>
      </c>
      <c r="M267" s="55">
        <f t="shared" si="25"/>
        <v>0</v>
      </c>
      <c r="N267" s="65">
        <f t="shared" si="26"/>
      </c>
      <c r="O267" s="66">
        <f t="shared" si="27"/>
        <v>0</v>
      </c>
      <c r="P267" s="66">
        <f t="shared" si="28"/>
        <v>0</v>
      </c>
      <c r="Q267" s="67">
        <f t="shared" si="29"/>
      </c>
    </row>
    <row r="268" spans="1:17" s="6" customFormat="1" ht="12.75">
      <c r="A268" s="39"/>
      <c r="B268" s="40"/>
      <c r="C268" s="40"/>
      <c r="D268" s="29"/>
      <c r="E268" s="15"/>
      <c r="F268" s="15"/>
      <c r="G268" s="16"/>
      <c r="H268" s="16"/>
      <c r="I268" s="17"/>
      <c r="J268" s="17"/>
      <c r="K268" s="18"/>
      <c r="L268" s="55">
        <f t="shared" si="24"/>
        <v>0</v>
      </c>
      <c r="M268" s="55">
        <f t="shared" si="25"/>
        <v>0</v>
      </c>
      <c r="N268" s="65">
        <f t="shared" si="26"/>
      </c>
      <c r="O268" s="66">
        <f t="shared" si="27"/>
        <v>0</v>
      </c>
      <c r="P268" s="66">
        <f t="shared" si="28"/>
        <v>0</v>
      </c>
      <c r="Q268" s="67">
        <f t="shared" si="29"/>
      </c>
    </row>
    <row r="269" spans="1:17" s="6" customFormat="1" ht="12.75">
      <c r="A269" s="39"/>
      <c r="B269" s="40"/>
      <c r="C269" s="40"/>
      <c r="D269" s="29"/>
      <c r="E269" s="15"/>
      <c r="F269" s="15"/>
      <c r="G269" s="16"/>
      <c r="H269" s="16"/>
      <c r="I269" s="17"/>
      <c r="J269" s="17"/>
      <c r="K269" s="18"/>
      <c r="L269" s="55">
        <f t="shared" si="24"/>
        <v>0</v>
      </c>
      <c r="M269" s="55">
        <f t="shared" si="25"/>
        <v>0</v>
      </c>
      <c r="N269" s="65">
        <f t="shared" si="26"/>
      </c>
      <c r="O269" s="66">
        <f t="shared" si="27"/>
        <v>0</v>
      </c>
      <c r="P269" s="66">
        <f t="shared" si="28"/>
        <v>0</v>
      </c>
      <c r="Q269" s="67">
        <f t="shared" si="29"/>
      </c>
    </row>
    <row r="270" spans="1:17" s="6" customFormat="1" ht="12.75">
      <c r="A270" s="39"/>
      <c r="B270" s="40"/>
      <c r="C270" s="40"/>
      <c r="D270" s="29"/>
      <c r="E270" s="15"/>
      <c r="F270" s="15"/>
      <c r="G270" s="16"/>
      <c r="H270" s="16"/>
      <c r="I270" s="17"/>
      <c r="J270" s="17"/>
      <c r="K270" s="18"/>
      <c r="L270" s="55">
        <f t="shared" si="24"/>
        <v>0</v>
      </c>
      <c r="M270" s="55">
        <f t="shared" si="25"/>
        <v>0</v>
      </c>
      <c r="N270" s="65">
        <f t="shared" si="26"/>
      </c>
      <c r="O270" s="66">
        <f t="shared" si="27"/>
        <v>0</v>
      </c>
      <c r="P270" s="66">
        <f t="shared" si="28"/>
        <v>0</v>
      </c>
      <c r="Q270" s="67">
        <f t="shared" si="29"/>
      </c>
    </row>
    <row r="271" spans="1:17" s="6" customFormat="1" ht="12.75">
      <c r="A271" s="39"/>
      <c r="B271" s="40"/>
      <c r="C271" s="40"/>
      <c r="D271" s="29"/>
      <c r="E271" s="15"/>
      <c r="F271" s="15"/>
      <c r="G271" s="16"/>
      <c r="H271" s="16"/>
      <c r="I271" s="17"/>
      <c r="J271" s="17"/>
      <c r="K271" s="18"/>
      <c r="L271" s="55">
        <f t="shared" si="24"/>
        <v>0</v>
      </c>
      <c r="M271" s="55">
        <f t="shared" si="25"/>
        <v>0</v>
      </c>
      <c r="N271" s="65">
        <f t="shared" si="26"/>
      </c>
      <c r="O271" s="66">
        <f t="shared" si="27"/>
        <v>0</v>
      </c>
      <c r="P271" s="66">
        <f t="shared" si="28"/>
        <v>0</v>
      </c>
      <c r="Q271" s="67">
        <f t="shared" si="29"/>
      </c>
    </row>
    <row r="272" spans="1:17" s="6" customFormat="1" ht="12.75">
      <c r="A272" s="39"/>
      <c r="B272" s="40"/>
      <c r="C272" s="40"/>
      <c r="D272" s="29"/>
      <c r="E272" s="15"/>
      <c r="F272" s="15"/>
      <c r="G272" s="16"/>
      <c r="H272" s="16"/>
      <c r="I272" s="17"/>
      <c r="J272" s="17"/>
      <c r="K272" s="18"/>
      <c r="L272" s="55">
        <f t="shared" si="24"/>
        <v>0</v>
      </c>
      <c r="M272" s="55">
        <f t="shared" si="25"/>
        <v>0</v>
      </c>
      <c r="N272" s="65">
        <f t="shared" si="26"/>
      </c>
      <c r="O272" s="66">
        <f t="shared" si="27"/>
        <v>0</v>
      </c>
      <c r="P272" s="66">
        <f t="shared" si="28"/>
        <v>0</v>
      </c>
      <c r="Q272" s="67">
        <f t="shared" si="29"/>
      </c>
    </row>
    <row r="273" spans="1:17" s="6" customFormat="1" ht="12.75">
      <c r="A273" s="39"/>
      <c r="B273" s="40"/>
      <c r="C273" s="40"/>
      <c r="D273" s="29"/>
      <c r="E273" s="15"/>
      <c r="F273" s="15"/>
      <c r="G273" s="16"/>
      <c r="H273" s="16"/>
      <c r="I273" s="17"/>
      <c r="J273" s="17"/>
      <c r="K273" s="18"/>
      <c r="L273" s="55">
        <f t="shared" si="24"/>
        <v>0</v>
      </c>
      <c r="M273" s="55">
        <f t="shared" si="25"/>
        <v>0</v>
      </c>
      <c r="N273" s="65">
        <f t="shared" si="26"/>
      </c>
      <c r="O273" s="66">
        <f t="shared" si="27"/>
        <v>0</v>
      </c>
      <c r="P273" s="66">
        <f t="shared" si="28"/>
        <v>0</v>
      </c>
      <c r="Q273" s="67">
        <f t="shared" si="29"/>
      </c>
    </row>
    <row r="274" spans="1:17" s="6" customFormat="1" ht="12.75">
      <c r="A274" s="39"/>
      <c r="B274" s="40"/>
      <c r="C274" s="40"/>
      <c r="D274" s="29"/>
      <c r="E274" s="15"/>
      <c r="F274" s="15"/>
      <c r="G274" s="16"/>
      <c r="H274" s="16"/>
      <c r="I274" s="17"/>
      <c r="J274" s="17"/>
      <c r="K274" s="18"/>
      <c r="L274" s="55">
        <f t="shared" si="24"/>
        <v>0</v>
      </c>
      <c r="M274" s="55">
        <f t="shared" si="25"/>
        <v>0</v>
      </c>
      <c r="N274" s="65">
        <f t="shared" si="26"/>
      </c>
      <c r="O274" s="66">
        <f t="shared" si="27"/>
        <v>0</v>
      </c>
      <c r="P274" s="66">
        <f t="shared" si="28"/>
        <v>0</v>
      </c>
      <c r="Q274" s="67">
        <f t="shared" si="29"/>
      </c>
    </row>
    <row r="275" spans="1:17" s="6" customFormat="1" ht="12.75">
      <c r="A275" s="39"/>
      <c r="B275" s="40"/>
      <c r="C275" s="40"/>
      <c r="D275" s="29"/>
      <c r="E275" s="15"/>
      <c r="F275" s="15"/>
      <c r="G275" s="16"/>
      <c r="H275" s="16"/>
      <c r="I275" s="17"/>
      <c r="J275" s="17"/>
      <c r="K275" s="18"/>
      <c r="L275" s="55">
        <f t="shared" si="24"/>
        <v>0</v>
      </c>
      <c r="M275" s="55">
        <f t="shared" si="25"/>
        <v>0</v>
      </c>
      <c r="N275" s="65">
        <f t="shared" si="26"/>
      </c>
      <c r="O275" s="66">
        <f t="shared" si="27"/>
        <v>0</v>
      </c>
      <c r="P275" s="66">
        <f t="shared" si="28"/>
        <v>0</v>
      </c>
      <c r="Q275" s="67">
        <f t="shared" si="29"/>
      </c>
    </row>
    <row r="276" spans="1:17" s="6" customFormat="1" ht="12.75">
      <c r="A276" s="39"/>
      <c r="B276" s="40"/>
      <c r="C276" s="40"/>
      <c r="D276" s="29"/>
      <c r="E276" s="15"/>
      <c r="F276" s="15"/>
      <c r="G276" s="16"/>
      <c r="H276" s="16"/>
      <c r="I276" s="17"/>
      <c r="J276" s="17"/>
      <c r="K276" s="18"/>
      <c r="L276" s="55">
        <f t="shared" si="24"/>
        <v>0</v>
      </c>
      <c r="M276" s="55">
        <f t="shared" si="25"/>
        <v>0</v>
      </c>
      <c r="N276" s="65">
        <f t="shared" si="26"/>
      </c>
      <c r="O276" s="66">
        <f t="shared" si="27"/>
        <v>0</v>
      </c>
      <c r="P276" s="66">
        <f t="shared" si="28"/>
        <v>0</v>
      </c>
      <c r="Q276" s="67">
        <f t="shared" si="29"/>
      </c>
    </row>
    <row r="277" spans="1:17" s="6" customFormat="1" ht="12.75">
      <c r="A277" s="39"/>
      <c r="B277" s="40"/>
      <c r="C277" s="40"/>
      <c r="D277" s="29"/>
      <c r="E277" s="15"/>
      <c r="F277" s="15"/>
      <c r="G277" s="16"/>
      <c r="H277" s="16"/>
      <c r="I277" s="17"/>
      <c r="J277" s="17"/>
      <c r="K277" s="18"/>
      <c r="L277" s="55">
        <f t="shared" si="24"/>
        <v>0</v>
      </c>
      <c r="M277" s="55">
        <f t="shared" si="25"/>
        <v>0</v>
      </c>
      <c r="N277" s="65">
        <f t="shared" si="26"/>
      </c>
      <c r="O277" s="66">
        <f t="shared" si="27"/>
        <v>0</v>
      </c>
      <c r="P277" s="66">
        <f t="shared" si="28"/>
        <v>0</v>
      </c>
      <c r="Q277" s="67">
        <f t="shared" si="29"/>
      </c>
    </row>
    <row r="278" spans="1:17" s="6" customFormat="1" ht="12.75">
      <c r="A278" s="39"/>
      <c r="B278" s="40"/>
      <c r="C278" s="40"/>
      <c r="D278" s="29"/>
      <c r="E278" s="15"/>
      <c r="F278" s="15"/>
      <c r="G278" s="16"/>
      <c r="H278" s="16"/>
      <c r="I278" s="17"/>
      <c r="J278" s="17"/>
      <c r="K278" s="18"/>
      <c r="L278" s="55">
        <f t="shared" si="24"/>
        <v>0</v>
      </c>
      <c r="M278" s="55">
        <f t="shared" si="25"/>
        <v>0</v>
      </c>
      <c r="N278" s="65">
        <f t="shared" si="26"/>
      </c>
      <c r="O278" s="66">
        <f t="shared" si="27"/>
        <v>0</v>
      </c>
      <c r="P278" s="66">
        <f t="shared" si="28"/>
        <v>0</v>
      </c>
      <c r="Q278" s="67">
        <f t="shared" si="29"/>
      </c>
    </row>
    <row r="279" spans="1:17" s="6" customFormat="1" ht="12.75">
      <c r="A279" s="39"/>
      <c r="B279" s="40"/>
      <c r="C279" s="40"/>
      <c r="D279" s="29"/>
      <c r="E279" s="15"/>
      <c r="F279" s="15"/>
      <c r="G279" s="16"/>
      <c r="H279" s="16"/>
      <c r="I279" s="17"/>
      <c r="J279" s="17"/>
      <c r="K279" s="18"/>
      <c r="L279" s="55">
        <f t="shared" si="24"/>
        <v>0</v>
      </c>
      <c r="M279" s="55">
        <f t="shared" si="25"/>
        <v>0</v>
      </c>
      <c r="N279" s="65">
        <f t="shared" si="26"/>
      </c>
      <c r="O279" s="66">
        <f t="shared" si="27"/>
        <v>0</v>
      </c>
      <c r="P279" s="66">
        <f t="shared" si="28"/>
        <v>0</v>
      </c>
      <c r="Q279" s="67">
        <f t="shared" si="29"/>
      </c>
    </row>
    <row r="280" spans="1:17" s="6" customFormat="1" ht="12.75">
      <c r="A280" s="39"/>
      <c r="B280" s="40"/>
      <c r="C280" s="40"/>
      <c r="D280" s="29"/>
      <c r="E280" s="15"/>
      <c r="F280" s="15"/>
      <c r="G280" s="16"/>
      <c r="H280" s="16"/>
      <c r="I280" s="17"/>
      <c r="J280" s="17"/>
      <c r="K280" s="18"/>
      <c r="L280" s="55">
        <f t="shared" si="24"/>
        <v>0</v>
      </c>
      <c r="M280" s="55">
        <f t="shared" si="25"/>
        <v>0</v>
      </c>
      <c r="N280" s="65">
        <f t="shared" si="26"/>
      </c>
      <c r="O280" s="66">
        <f t="shared" si="27"/>
        <v>0</v>
      </c>
      <c r="P280" s="66">
        <f t="shared" si="28"/>
        <v>0</v>
      </c>
      <c r="Q280" s="67">
        <f t="shared" si="29"/>
      </c>
    </row>
    <row r="281" spans="1:17" s="6" customFormat="1" ht="12.75">
      <c r="A281" s="39"/>
      <c r="B281" s="40"/>
      <c r="C281" s="40"/>
      <c r="D281" s="29"/>
      <c r="E281" s="15"/>
      <c r="F281" s="15"/>
      <c r="G281" s="16"/>
      <c r="H281" s="16"/>
      <c r="I281" s="17"/>
      <c r="J281" s="17"/>
      <c r="K281" s="18"/>
      <c r="L281" s="55">
        <f t="shared" si="24"/>
        <v>0</v>
      </c>
      <c r="M281" s="55">
        <f t="shared" si="25"/>
        <v>0</v>
      </c>
      <c r="N281" s="65">
        <f t="shared" si="26"/>
      </c>
      <c r="O281" s="66">
        <f t="shared" si="27"/>
        <v>0</v>
      </c>
      <c r="P281" s="66">
        <f t="shared" si="28"/>
        <v>0</v>
      </c>
      <c r="Q281" s="67">
        <f t="shared" si="29"/>
      </c>
    </row>
    <row r="282" spans="1:17" s="6" customFormat="1" ht="12.75">
      <c r="A282" s="39"/>
      <c r="B282" s="40"/>
      <c r="C282" s="40"/>
      <c r="D282" s="29"/>
      <c r="E282" s="15"/>
      <c r="F282" s="15"/>
      <c r="G282" s="16"/>
      <c r="H282" s="16"/>
      <c r="I282" s="17"/>
      <c r="J282" s="17"/>
      <c r="K282" s="18"/>
      <c r="L282" s="55">
        <f t="shared" si="24"/>
        <v>0</v>
      </c>
      <c r="M282" s="55">
        <f t="shared" si="25"/>
        <v>0</v>
      </c>
      <c r="N282" s="65">
        <f t="shared" si="26"/>
      </c>
      <c r="O282" s="66">
        <f t="shared" si="27"/>
        <v>0</v>
      </c>
      <c r="P282" s="66">
        <f t="shared" si="28"/>
        <v>0</v>
      </c>
      <c r="Q282" s="67">
        <f t="shared" si="29"/>
      </c>
    </row>
    <row r="283" spans="1:17" s="6" customFormat="1" ht="12.75">
      <c r="A283" s="39"/>
      <c r="B283" s="40"/>
      <c r="C283" s="40"/>
      <c r="D283" s="29"/>
      <c r="E283" s="15"/>
      <c r="F283" s="15"/>
      <c r="G283" s="16"/>
      <c r="H283" s="16"/>
      <c r="I283" s="17"/>
      <c r="J283" s="17"/>
      <c r="K283" s="18"/>
      <c r="L283" s="55">
        <f t="shared" si="24"/>
        <v>0</v>
      </c>
      <c r="M283" s="55">
        <f t="shared" si="25"/>
        <v>0</v>
      </c>
      <c r="N283" s="65">
        <f t="shared" si="26"/>
      </c>
      <c r="O283" s="66">
        <f t="shared" si="27"/>
        <v>0</v>
      </c>
      <c r="P283" s="66">
        <f t="shared" si="28"/>
        <v>0</v>
      </c>
      <c r="Q283" s="67">
        <f t="shared" si="29"/>
      </c>
    </row>
    <row r="284" spans="1:17" s="6" customFormat="1" ht="12.75">
      <c r="A284" s="39"/>
      <c r="B284" s="40"/>
      <c r="C284" s="40"/>
      <c r="D284" s="29"/>
      <c r="E284" s="15"/>
      <c r="F284" s="15"/>
      <c r="G284" s="16"/>
      <c r="H284" s="16"/>
      <c r="I284" s="17"/>
      <c r="J284" s="17"/>
      <c r="K284" s="18"/>
      <c r="L284" s="55">
        <f t="shared" si="24"/>
        <v>0</v>
      </c>
      <c r="M284" s="55">
        <f t="shared" si="25"/>
        <v>0</v>
      </c>
      <c r="N284" s="65">
        <f t="shared" si="26"/>
      </c>
      <c r="O284" s="66">
        <f t="shared" si="27"/>
        <v>0</v>
      </c>
      <c r="P284" s="66">
        <f t="shared" si="28"/>
        <v>0</v>
      </c>
      <c r="Q284" s="67">
        <f t="shared" si="29"/>
      </c>
    </row>
    <row r="285" spans="1:17" s="6" customFormat="1" ht="12.75">
      <c r="A285" s="39"/>
      <c r="B285" s="40"/>
      <c r="C285" s="40"/>
      <c r="D285" s="29"/>
      <c r="E285" s="15"/>
      <c r="F285" s="15"/>
      <c r="G285" s="16"/>
      <c r="H285" s="16"/>
      <c r="I285" s="17"/>
      <c r="J285" s="17"/>
      <c r="K285" s="18"/>
      <c r="L285" s="55">
        <f t="shared" si="24"/>
        <v>0</v>
      </c>
      <c r="M285" s="55">
        <f t="shared" si="25"/>
        <v>0</v>
      </c>
      <c r="N285" s="65">
        <f t="shared" si="26"/>
      </c>
      <c r="O285" s="66">
        <f t="shared" si="27"/>
        <v>0</v>
      </c>
      <c r="P285" s="66">
        <f t="shared" si="28"/>
        <v>0</v>
      </c>
      <c r="Q285" s="67">
        <f t="shared" si="29"/>
      </c>
    </row>
    <row r="286" spans="1:17" s="6" customFormat="1" ht="12.75">
      <c r="A286" s="39"/>
      <c r="B286" s="40"/>
      <c r="C286" s="40"/>
      <c r="D286" s="29"/>
      <c r="E286" s="15"/>
      <c r="F286" s="15"/>
      <c r="G286" s="16"/>
      <c r="H286" s="16"/>
      <c r="I286" s="17"/>
      <c r="J286" s="17"/>
      <c r="K286" s="18"/>
      <c r="L286" s="55">
        <f t="shared" si="24"/>
        <v>0</v>
      </c>
      <c r="M286" s="55">
        <f t="shared" si="25"/>
        <v>0</v>
      </c>
      <c r="N286" s="65">
        <f t="shared" si="26"/>
      </c>
      <c r="O286" s="66">
        <f t="shared" si="27"/>
        <v>0</v>
      </c>
      <c r="P286" s="66">
        <f t="shared" si="28"/>
        <v>0</v>
      </c>
      <c r="Q286" s="67">
        <f t="shared" si="29"/>
      </c>
    </row>
    <row r="287" spans="1:17" s="6" customFormat="1" ht="12.75">
      <c r="A287" s="39"/>
      <c r="B287" s="40"/>
      <c r="C287" s="40"/>
      <c r="D287" s="29"/>
      <c r="E287" s="15"/>
      <c r="F287" s="15"/>
      <c r="G287" s="16"/>
      <c r="H287" s="16"/>
      <c r="I287" s="17"/>
      <c r="J287" s="17"/>
      <c r="K287" s="18"/>
      <c r="L287" s="55">
        <f t="shared" si="24"/>
        <v>0</v>
      </c>
      <c r="M287" s="55">
        <f t="shared" si="25"/>
        <v>0</v>
      </c>
      <c r="N287" s="65">
        <f t="shared" si="26"/>
      </c>
      <c r="O287" s="66">
        <f t="shared" si="27"/>
        <v>0</v>
      </c>
      <c r="P287" s="66">
        <f t="shared" si="28"/>
        <v>0</v>
      </c>
      <c r="Q287" s="67">
        <f t="shared" si="29"/>
      </c>
    </row>
    <row r="288" spans="1:17" s="6" customFormat="1" ht="12.75">
      <c r="A288" s="39"/>
      <c r="B288" s="40"/>
      <c r="C288" s="40"/>
      <c r="D288" s="29"/>
      <c r="E288" s="15"/>
      <c r="F288" s="15"/>
      <c r="G288" s="16"/>
      <c r="H288" s="16"/>
      <c r="I288" s="17"/>
      <c r="J288" s="17"/>
      <c r="K288" s="18"/>
      <c r="L288" s="55">
        <f t="shared" si="24"/>
        <v>0</v>
      </c>
      <c r="M288" s="55">
        <f t="shared" si="25"/>
        <v>0</v>
      </c>
      <c r="N288" s="65">
        <f t="shared" si="26"/>
      </c>
      <c r="O288" s="66">
        <f t="shared" si="27"/>
        <v>0</v>
      </c>
      <c r="P288" s="66">
        <f t="shared" si="28"/>
        <v>0</v>
      </c>
      <c r="Q288" s="67">
        <f t="shared" si="29"/>
      </c>
    </row>
    <row r="289" spans="1:17" s="6" customFormat="1" ht="12.75">
      <c r="A289" s="39"/>
      <c r="B289" s="40"/>
      <c r="C289" s="40"/>
      <c r="D289" s="29"/>
      <c r="E289" s="15"/>
      <c r="F289" s="15"/>
      <c r="G289" s="16"/>
      <c r="H289" s="16"/>
      <c r="I289" s="17"/>
      <c r="J289" s="17"/>
      <c r="K289" s="18"/>
      <c r="L289" s="55">
        <f t="shared" si="24"/>
        <v>0</v>
      </c>
      <c r="M289" s="55">
        <f t="shared" si="25"/>
        <v>0</v>
      </c>
      <c r="N289" s="65">
        <f t="shared" si="26"/>
      </c>
      <c r="O289" s="66">
        <f t="shared" si="27"/>
        <v>0</v>
      </c>
      <c r="P289" s="66">
        <f t="shared" si="28"/>
        <v>0</v>
      </c>
      <c r="Q289" s="67">
        <f t="shared" si="29"/>
      </c>
    </row>
    <row r="290" spans="1:17" s="6" customFormat="1" ht="12.75">
      <c r="A290" s="39"/>
      <c r="B290" s="40"/>
      <c r="C290" s="40"/>
      <c r="D290" s="29"/>
      <c r="E290" s="15"/>
      <c r="F290" s="15"/>
      <c r="G290" s="16"/>
      <c r="H290" s="16"/>
      <c r="I290" s="17"/>
      <c r="J290" s="17"/>
      <c r="K290" s="18"/>
      <c r="L290" s="55">
        <f t="shared" si="24"/>
        <v>0</v>
      </c>
      <c r="M290" s="55">
        <f t="shared" si="25"/>
        <v>0</v>
      </c>
      <c r="N290" s="65">
        <f t="shared" si="26"/>
      </c>
      <c r="O290" s="66">
        <f t="shared" si="27"/>
        <v>0</v>
      </c>
      <c r="P290" s="66">
        <f t="shared" si="28"/>
        <v>0</v>
      </c>
      <c r="Q290" s="67">
        <f t="shared" si="29"/>
      </c>
    </row>
    <row r="291" spans="1:17" s="6" customFormat="1" ht="12.75">
      <c r="A291" s="39"/>
      <c r="B291" s="40"/>
      <c r="C291" s="40"/>
      <c r="D291" s="29"/>
      <c r="E291" s="15"/>
      <c r="F291" s="15"/>
      <c r="G291" s="16"/>
      <c r="H291" s="16"/>
      <c r="I291" s="17"/>
      <c r="J291" s="17"/>
      <c r="K291" s="18"/>
      <c r="L291" s="55">
        <f t="shared" si="24"/>
        <v>0</v>
      </c>
      <c r="M291" s="55">
        <f t="shared" si="25"/>
        <v>0</v>
      </c>
      <c r="N291" s="65">
        <f t="shared" si="26"/>
      </c>
      <c r="O291" s="66">
        <f t="shared" si="27"/>
        <v>0</v>
      </c>
      <c r="P291" s="66">
        <f t="shared" si="28"/>
        <v>0</v>
      </c>
      <c r="Q291" s="67">
        <f t="shared" si="29"/>
      </c>
    </row>
    <row r="292" spans="1:17" s="6" customFormat="1" ht="12.75">
      <c r="A292" s="39"/>
      <c r="B292" s="40"/>
      <c r="C292" s="40"/>
      <c r="D292" s="29"/>
      <c r="E292" s="15"/>
      <c r="F292" s="15"/>
      <c r="G292" s="16"/>
      <c r="H292" s="16"/>
      <c r="I292" s="17"/>
      <c r="J292" s="17"/>
      <c r="K292" s="18"/>
      <c r="L292" s="55">
        <f t="shared" si="24"/>
        <v>0</v>
      </c>
      <c r="M292" s="55">
        <f t="shared" si="25"/>
        <v>0</v>
      </c>
      <c r="N292" s="65">
        <f t="shared" si="26"/>
      </c>
      <c r="O292" s="66">
        <f t="shared" si="27"/>
        <v>0</v>
      </c>
      <c r="P292" s="66">
        <f t="shared" si="28"/>
        <v>0</v>
      </c>
      <c r="Q292" s="67">
        <f t="shared" si="29"/>
      </c>
    </row>
    <row r="293" spans="1:17" s="6" customFormat="1" ht="12.75">
      <c r="A293" s="39"/>
      <c r="B293" s="40"/>
      <c r="C293" s="40"/>
      <c r="D293" s="29"/>
      <c r="E293" s="15"/>
      <c r="F293" s="15"/>
      <c r="G293" s="16"/>
      <c r="H293" s="16"/>
      <c r="I293" s="17"/>
      <c r="J293" s="17"/>
      <c r="K293" s="18"/>
      <c r="L293" s="55">
        <f t="shared" si="24"/>
        <v>0</v>
      </c>
      <c r="M293" s="55">
        <f t="shared" si="25"/>
        <v>0</v>
      </c>
      <c r="N293" s="65">
        <f t="shared" si="26"/>
      </c>
      <c r="O293" s="66">
        <f t="shared" si="27"/>
        <v>0</v>
      </c>
      <c r="P293" s="66">
        <f t="shared" si="28"/>
        <v>0</v>
      </c>
      <c r="Q293" s="67">
        <f t="shared" si="29"/>
      </c>
    </row>
    <row r="294" spans="1:17" s="6" customFormat="1" ht="12.75">
      <c r="A294" s="39"/>
      <c r="B294" s="40"/>
      <c r="C294" s="40"/>
      <c r="D294" s="29"/>
      <c r="E294" s="15"/>
      <c r="F294" s="15"/>
      <c r="G294" s="16"/>
      <c r="H294" s="16"/>
      <c r="I294" s="17"/>
      <c r="J294" s="17"/>
      <c r="K294" s="18"/>
      <c r="L294" s="55">
        <f t="shared" si="24"/>
        <v>0</v>
      </c>
      <c r="M294" s="55">
        <f t="shared" si="25"/>
        <v>0</v>
      </c>
      <c r="N294" s="65">
        <f t="shared" si="26"/>
      </c>
      <c r="O294" s="66">
        <f t="shared" si="27"/>
        <v>0</v>
      </c>
      <c r="P294" s="66">
        <f t="shared" si="28"/>
        <v>0</v>
      </c>
      <c r="Q294" s="67">
        <f t="shared" si="29"/>
      </c>
    </row>
    <row r="295" spans="1:17" s="6" customFormat="1" ht="12.75">
      <c r="A295" s="39"/>
      <c r="B295" s="40"/>
      <c r="C295" s="40"/>
      <c r="D295" s="29"/>
      <c r="E295" s="15"/>
      <c r="F295" s="15"/>
      <c r="G295" s="16"/>
      <c r="H295" s="16"/>
      <c r="I295" s="17"/>
      <c r="J295" s="17"/>
      <c r="K295" s="18"/>
      <c r="L295" s="55">
        <f t="shared" si="24"/>
        <v>0</v>
      </c>
      <c r="M295" s="55">
        <f t="shared" si="25"/>
        <v>0</v>
      </c>
      <c r="N295" s="65">
        <f t="shared" si="26"/>
      </c>
      <c r="O295" s="66">
        <f t="shared" si="27"/>
        <v>0</v>
      </c>
      <c r="P295" s="66">
        <f t="shared" si="28"/>
        <v>0</v>
      </c>
      <c r="Q295" s="67">
        <f t="shared" si="29"/>
      </c>
    </row>
    <row r="296" spans="1:17" s="6" customFormat="1" ht="12.75">
      <c r="A296" s="39"/>
      <c r="B296" s="40"/>
      <c r="C296" s="40"/>
      <c r="D296" s="29"/>
      <c r="E296" s="15"/>
      <c r="F296" s="15"/>
      <c r="G296" s="16"/>
      <c r="H296" s="16"/>
      <c r="I296" s="17"/>
      <c r="J296" s="17"/>
      <c r="K296" s="18"/>
      <c r="L296" s="55">
        <f t="shared" si="24"/>
        <v>0</v>
      </c>
      <c r="M296" s="55">
        <f t="shared" si="25"/>
        <v>0</v>
      </c>
      <c r="N296" s="65">
        <f t="shared" si="26"/>
      </c>
      <c r="O296" s="66">
        <f t="shared" si="27"/>
        <v>0</v>
      </c>
      <c r="P296" s="66">
        <f t="shared" si="28"/>
        <v>0</v>
      </c>
      <c r="Q296" s="67">
        <f t="shared" si="29"/>
      </c>
    </row>
    <row r="297" spans="1:17" s="6" customFormat="1" ht="12.75">
      <c r="A297" s="39"/>
      <c r="B297" s="40"/>
      <c r="C297" s="40"/>
      <c r="D297" s="29"/>
      <c r="E297" s="15"/>
      <c r="F297" s="15"/>
      <c r="G297" s="16"/>
      <c r="H297" s="16"/>
      <c r="I297" s="17"/>
      <c r="J297" s="17"/>
      <c r="K297" s="18"/>
      <c r="L297" s="55">
        <f t="shared" si="24"/>
        <v>0</v>
      </c>
      <c r="M297" s="55">
        <f t="shared" si="25"/>
        <v>0</v>
      </c>
      <c r="N297" s="65">
        <f t="shared" si="26"/>
      </c>
      <c r="O297" s="66">
        <f t="shared" si="27"/>
        <v>0</v>
      </c>
      <c r="P297" s="66">
        <f t="shared" si="28"/>
        <v>0</v>
      </c>
      <c r="Q297" s="67">
        <f t="shared" si="29"/>
      </c>
    </row>
    <row r="298" spans="1:17" s="6" customFormat="1" ht="12.75">
      <c r="A298" s="39"/>
      <c r="B298" s="40"/>
      <c r="C298" s="40"/>
      <c r="D298" s="29"/>
      <c r="E298" s="15"/>
      <c r="F298" s="15"/>
      <c r="G298" s="16"/>
      <c r="H298" s="16"/>
      <c r="I298" s="17"/>
      <c r="J298" s="17"/>
      <c r="K298" s="18"/>
      <c r="L298" s="55">
        <f t="shared" si="24"/>
        <v>0</v>
      </c>
      <c r="M298" s="55">
        <f t="shared" si="25"/>
        <v>0</v>
      </c>
      <c r="N298" s="65">
        <f t="shared" si="26"/>
      </c>
      <c r="O298" s="66">
        <f t="shared" si="27"/>
        <v>0</v>
      </c>
      <c r="P298" s="66">
        <f t="shared" si="28"/>
        <v>0</v>
      </c>
      <c r="Q298" s="67">
        <f t="shared" si="29"/>
      </c>
    </row>
    <row r="299" spans="1:17" s="6" customFormat="1" ht="12.75">
      <c r="A299" s="39"/>
      <c r="B299" s="40"/>
      <c r="C299" s="40"/>
      <c r="D299" s="29"/>
      <c r="E299" s="15"/>
      <c r="F299" s="15"/>
      <c r="G299" s="16"/>
      <c r="H299" s="16"/>
      <c r="I299" s="17"/>
      <c r="J299" s="17"/>
      <c r="K299" s="18"/>
      <c r="L299" s="55">
        <f t="shared" si="24"/>
        <v>0</v>
      </c>
      <c r="M299" s="55">
        <f t="shared" si="25"/>
        <v>0</v>
      </c>
      <c r="N299" s="65">
        <f t="shared" si="26"/>
      </c>
      <c r="O299" s="66">
        <f t="shared" si="27"/>
        <v>0</v>
      </c>
      <c r="P299" s="66">
        <f t="shared" si="28"/>
        <v>0</v>
      </c>
      <c r="Q299" s="67">
        <f t="shared" si="29"/>
      </c>
    </row>
    <row r="300" spans="1:17" s="6" customFormat="1" ht="12.75">
      <c r="A300" s="39"/>
      <c r="B300" s="40"/>
      <c r="C300" s="40"/>
      <c r="D300" s="29"/>
      <c r="E300" s="15"/>
      <c r="F300" s="15"/>
      <c r="G300" s="16"/>
      <c r="H300" s="16"/>
      <c r="I300" s="17"/>
      <c r="J300" s="17"/>
      <c r="K300" s="18"/>
      <c r="L300" s="55">
        <f t="shared" si="24"/>
        <v>0</v>
      </c>
      <c r="M300" s="55">
        <f t="shared" si="25"/>
        <v>0</v>
      </c>
      <c r="N300" s="65">
        <f t="shared" si="26"/>
      </c>
      <c r="O300" s="66">
        <f t="shared" si="27"/>
        <v>0</v>
      </c>
      <c r="P300" s="66">
        <f t="shared" si="28"/>
        <v>0</v>
      </c>
      <c r="Q300" s="67">
        <f t="shared" si="29"/>
      </c>
    </row>
    <row r="301" spans="1:17" s="6" customFormat="1" ht="12.75">
      <c r="A301" s="39"/>
      <c r="B301" s="40"/>
      <c r="C301" s="40"/>
      <c r="D301" s="29"/>
      <c r="E301" s="15"/>
      <c r="F301" s="15"/>
      <c r="G301" s="16"/>
      <c r="H301" s="16"/>
      <c r="I301" s="17"/>
      <c r="J301" s="17"/>
      <c r="K301" s="18"/>
      <c r="L301" s="55">
        <f t="shared" si="24"/>
        <v>0</v>
      </c>
      <c r="M301" s="55">
        <f t="shared" si="25"/>
        <v>0</v>
      </c>
      <c r="N301" s="65">
        <f t="shared" si="26"/>
      </c>
      <c r="O301" s="66">
        <f t="shared" si="27"/>
        <v>0</v>
      </c>
      <c r="P301" s="66">
        <f t="shared" si="28"/>
        <v>0</v>
      </c>
      <c r="Q301" s="67">
        <f t="shared" si="29"/>
      </c>
    </row>
    <row r="302" spans="1:17" s="6" customFormat="1" ht="12.75">
      <c r="A302" s="39"/>
      <c r="B302" s="40"/>
      <c r="C302" s="40"/>
      <c r="D302" s="29"/>
      <c r="E302" s="15"/>
      <c r="F302" s="15"/>
      <c r="G302" s="16"/>
      <c r="H302" s="16"/>
      <c r="I302" s="17"/>
      <c r="J302" s="17"/>
      <c r="K302" s="18"/>
      <c r="L302" s="55">
        <f t="shared" si="24"/>
        <v>0</v>
      </c>
      <c r="M302" s="55">
        <f t="shared" si="25"/>
        <v>0</v>
      </c>
      <c r="N302" s="65">
        <f t="shared" si="26"/>
      </c>
      <c r="O302" s="66">
        <f t="shared" si="27"/>
        <v>0</v>
      </c>
      <c r="P302" s="66">
        <f t="shared" si="28"/>
        <v>0</v>
      </c>
      <c r="Q302" s="67">
        <f t="shared" si="29"/>
      </c>
    </row>
    <row r="303" spans="1:17" s="6" customFormat="1" ht="12.75">
      <c r="A303" s="39"/>
      <c r="B303" s="40"/>
      <c r="C303" s="40"/>
      <c r="D303" s="29"/>
      <c r="E303" s="15"/>
      <c r="F303" s="15"/>
      <c r="G303" s="16"/>
      <c r="H303" s="16"/>
      <c r="I303" s="17"/>
      <c r="J303" s="17"/>
      <c r="K303" s="18"/>
      <c r="L303" s="55">
        <f t="shared" si="24"/>
        <v>0</v>
      </c>
      <c r="M303" s="55">
        <f t="shared" si="25"/>
        <v>0</v>
      </c>
      <c r="N303" s="65">
        <f t="shared" si="26"/>
      </c>
      <c r="O303" s="66">
        <f t="shared" si="27"/>
        <v>0</v>
      </c>
      <c r="P303" s="66">
        <f t="shared" si="28"/>
        <v>0</v>
      </c>
      <c r="Q303" s="67">
        <f t="shared" si="29"/>
      </c>
    </row>
    <row r="304" spans="1:17" s="6" customFormat="1" ht="12.75">
      <c r="A304" s="39"/>
      <c r="B304" s="40"/>
      <c r="C304" s="40"/>
      <c r="D304" s="29"/>
      <c r="E304" s="15"/>
      <c r="F304" s="15"/>
      <c r="G304" s="16"/>
      <c r="H304" s="16"/>
      <c r="I304" s="17"/>
      <c r="J304" s="17"/>
      <c r="K304" s="18"/>
      <c r="L304" s="55">
        <f t="shared" si="24"/>
        <v>0</v>
      </c>
      <c r="M304" s="55">
        <f t="shared" si="25"/>
        <v>0</v>
      </c>
      <c r="N304" s="65">
        <f t="shared" si="26"/>
      </c>
      <c r="O304" s="66">
        <f t="shared" si="27"/>
        <v>0</v>
      </c>
      <c r="P304" s="66">
        <f t="shared" si="28"/>
        <v>0</v>
      </c>
      <c r="Q304" s="67">
        <f t="shared" si="29"/>
      </c>
    </row>
    <row r="305" spans="1:17" s="6" customFormat="1" ht="12.75">
      <c r="A305" s="39"/>
      <c r="B305" s="40"/>
      <c r="C305" s="40"/>
      <c r="D305" s="29"/>
      <c r="E305" s="15"/>
      <c r="F305" s="15"/>
      <c r="G305" s="16"/>
      <c r="H305" s="16"/>
      <c r="I305" s="17"/>
      <c r="J305" s="17"/>
      <c r="K305" s="18"/>
      <c r="L305" s="55">
        <f t="shared" si="24"/>
        <v>0</v>
      </c>
      <c r="M305" s="55">
        <f t="shared" si="25"/>
        <v>0</v>
      </c>
      <c r="N305" s="65">
        <f t="shared" si="26"/>
      </c>
      <c r="O305" s="66">
        <f t="shared" si="27"/>
        <v>0</v>
      </c>
      <c r="P305" s="66">
        <f t="shared" si="28"/>
        <v>0</v>
      </c>
      <c r="Q305" s="67">
        <f t="shared" si="29"/>
      </c>
    </row>
    <row r="306" spans="1:17" s="6" customFormat="1" ht="12.75">
      <c r="A306" s="39"/>
      <c r="B306" s="40"/>
      <c r="C306" s="40"/>
      <c r="D306" s="29"/>
      <c r="E306" s="15"/>
      <c r="F306" s="15"/>
      <c r="G306" s="16"/>
      <c r="H306" s="16"/>
      <c r="I306" s="17"/>
      <c r="J306" s="17"/>
      <c r="K306" s="18"/>
      <c r="L306" s="55">
        <f t="shared" si="24"/>
        <v>0</v>
      </c>
      <c r="M306" s="55">
        <f t="shared" si="25"/>
        <v>0</v>
      </c>
      <c r="N306" s="65">
        <f t="shared" si="26"/>
      </c>
      <c r="O306" s="66">
        <f t="shared" si="27"/>
        <v>0</v>
      </c>
      <c r="P306" s="66">
        <f t="shared" si="28"/>
        <v>0</v>
      </c>
      <c r="Q306" s="67">
        <f t="shared" si="29"/>
      </c>
    </row>
    <row r="307" spans="1:17" s="6" customFormat="1" ht="12.75">
      <c r="A307" s="39"/>
      <c r="B307" s="40"/>
      <c r="C307" s="40"/>
      <c r="D307" s="29"/>
      <c r="E307" s="15"/>
      <c r="F307" s="15"/>
      <c r="G307" s="16"/>
      <c r="H307" s="16"/>
      <c r="I307" s="17"/>
      <c r="J307" s="17"/>
      <c r="K307" s="18"/>
      <c r="L307" s="55">
        <f t="shared" si="24"/>
        <v>0</v>
      </c>
      <c r="M307" s="55">
        <f t="shared" si="25"/>
        <v>0</v>
      </c>
      <c r="N307" s="65">
        <f t="shared" si="26"/>
      </c>
      <c r="O307" s="66">
        <f t="shared" si="27"/>
        <v>0</v>
      </c>
      <c r="P307" s="66">
        <f t="shared" si="28"/>
        <v>0</v>
      </c>
      <c r="Q307" s="67">
        <f t="shared" si="29"/>
      </c>
    </row>
    <row r="308" spans="1:17" s="6" customFormat="1" ht="12.75">
      <c r="A308" s="39"/>
      <c r="B308" s="40"/>
      <c r="C308" s="40"/>
      <c r="D308" s="29"/>
      <c r="E308" s="15"/>
      <c r="F308" s="15"/>
      <c r="G308" s="16"/>
      <c r="H308" s="16"/>
      <c r="I308" s="17"/>
      <c r="J308" s="17"/>
      <c r="K308" s="18"/>
      <c r="L308" s="55">
        <f t="shared" si="24"/>
        <v>0</v>
      </c>
      <c r="M308" s="55">
        <f t="shared" si="25"/>
        <v>0</v>
      </c>
      <c r="N308" s="65">
        <f t="shared" si="26"/>
      </c>
      <c r="O308" s="66">
        <f t="shared" si="27"/>
        <v>0</v>
      </c>
      <c r="P308" s="66">
        <f t="shared" si="28"/>
        <v>0</v>
      </c>
      <c r="Q308" s="67">
        <f t="shared" si="29"/>
      </c>
    </row>
    <row r="309" spans="1:17" s="6" customFormat="1" ht="12.75">
      <c r="A309" s="39"/>
      <c r="B309" s="40"/>
      <c r="C309" s="40"/>
      <c r="D309" s="29"/>
      <c r="E309" s="15"/>
      <c r="F309" s="15"/>
      <c r="G309" s="16"/>
      <c r="H309" s="16"/>
      <c r="I309" s="17"/>
      <c r="J309" s="17"/>
      <c r="K309" s="18"/>
      <c r="L309" s="55">
        <f t="shared" si="24"/>
        <v>0</v>
      </c>
      <c r="M309" s="55">
        <f t="shared" si="25"/>
        <v>0</v>
      </c>
      <c r="N309" s="65">
        <f t="shared" si="26"/>
      </c>
      <c r="O309" s="66">
        <f t="shared" si="27"/>
        <v>0</v>
      </c>
      <c r="P309" s="66">
        <f t="shared" si="28"/>
        <v>0</v>
      </c>
      <c r="Q309" s="67">
        <f t="shared" si="29"/>
      </c>
    </row>
    <row r="310" spans="1:17" s="6" customFormat="1" ht="12.75">
      <c r="A310" s="39"/>
      <c r="B310" s="40"/>
      <c r="C310" s="40"/>
      <c r="D310" s="29"/>
      <c r="E310" s="15"/>
      <c r="F310" s="15"/>
      <c r="G310" s="16"/>
      <c r="H310" s="16"/>
      <c r="I310" s="17"/>
      <c r="J310" s="17"/>
      <c r="K310" s="18"/>
      <c r="L310" s="55">
        <f t="shared" si="24"/>
        <v>0</v>
      </c>
      <c r="M310" s="55">
        <f t="shared" si="25"/>
        <v>0</v>
      </c>
      <c r="N310" s="65">
        <f t="shared" si="26"/>
      </c>
      <c r="O310" s="66">
        <f t="shared" si="27"/>
        <v>0</v>
      </c>
      <c r="P310" s="66">
        <f t="shared" si="28"/>
        <v>0</v>
      </c>
      <c r="Q310" s="67">
        <f t="shared" si="29"/>
      </c>
    </row>
    <row r="311" spans="1:17" s="6" customFormat="1" ht="12.75">
      <c r="A311" s="39"/>
      <c r="B311" s="40"/>
      <c r="C311" s="40"/>
      <c r="D311" s="29"/>
      <c r="E311" s="15"/>
      <c r="F311" s="15"/>
      <c r="G311" s="16"/>
      <c r="H311" s="16"/>
      <c r="I311" s="17"/>
      <c r="J311" s="17"/>
      <c r="K311" s="18"/>
      <c r="L311" s="55">
        <f t="shared" si="24"/>
        <v>0</v>
      </c>
      <c r="M311" s="55">
        <f t="shared" si="25"/>
        <v>0</v>
      </c>
      <c r="N311" s="65">
        <f t="shared" si="26"/>
      </c>
      <c r="O311" s="66">
        <f t="shared" si="27"/>
        <v>0</v>
      </c>
      <c r="P311" s="66">
        <f t="shared" si="28"/>
        <v>0</v>
      </c>
      <c r="Q311" s="67">
        <f t="shared" si="29"/>
      </c>
    </row>
    <row r="312" spans="1:17" s="6" customFormat="1" ht="12.75">
      <c r="A312" s="39"/>
      <c r="B312" s="40"/>
      <c r="C312" s="40"/>
      <c r="D312" s="29"/>
      <c r="E312" s="15"/>
      <c r="F312" s="15"/>
      <c r="G312" s="16"/>
      <c r="H312" s="16"/>
      <c r="I312" s="17"/>
      <c r="J312" s="17"/>
      <c r="K312" s="18"/>
      <c r="L312" s="55">
        <f t="shared" si="24"/>
        <v>0</v>
      </c>
      <c r="M312" s="55">
        <f t="shared" si="25"/>
        <v>0</v>
      </c>
      <c r="N312" s="65">
        <f t="shared" si="26"/>
      </c>
      <c r="O312" s="66">
        <f t="shared" si="27"/>
        <v>0</v>
      </c>
      <c r="P312" s="66">
        <f t="shared" si="28"/>
        <v>0</v>
      </c>
      <c r="Q312" s="67">
        <f t="shared" si="29"/>
      </c>
    </row>
    <row r="313" spans="1:17" s="6" customFormat="1" ht="12.75">
      <c r="A313" s="39"/>
      <c r="B313" s="40"/>
      <c r="C313" s="40"/>
      <c r="D313" s="29"/>
      <c r="E313" s="15"/>
      <c r="F313" s="15"/>
      <c r="G313" s="16"/>
      <c r="H313" s="16"/>
      <c r="I313" s="17"/>
      <c r="J313" s="17"/>
      <c r="K313" s="18"/>
      <c r="L313" s="55">
        <f t="shared" si="24"/>
        <v>0</v>
      </c>
      <c r="M313" s="55">
        <f t="shared" si="25"/>
        <v>0</v>
      </c>
      <c r="N313" s="65">
        <f t="shared" si="26"/>
      </c>
      <c r="O313" s="66">
        <f t="shared" si="27"/>
        <v>0</v>
      </c>
      <c r="P313" s="66">
        <f t="shared" si="28"/>
        <v>0</v>
      </c>
      <c r="Q313" s="67">
        <f t="shared" si="29"/>
      </c>
    </row>
    <row r="314" spans="1:17" s="6" customFormat="1" ht="12.75">
      <c r="A314" s="39"/>
      <c r="B314" s="40"/>
      <c r="C314" s="40"/>
      <c r="D314" s="29"/>
      <c r="E314" s="15"/>
      <c r="F314" s="15"/>
      <c r="G314" s="16"/>
      <c r="H314" s="16"/>
      <c r="I314" s="17"/>
      <c r="J314" s="17"/>
      <c r="K314" s="18"/>
      <c r="L314" s="55">
        <f t="shared" si="24"/>
        <v>0</v>
      </c>
      <c r="M314" s="55">
        <f t="shared" si="25"/>
        <v>0</v>
      </c>
      <c r="N314" s="65">
        <f t="shared" si="26"/>
      </c>
      <c r="O314" s="66">
        <f t="shared" si="27"/>
        <v>0</v>
      </c>
      <c r="P314" s="66">
        <f t="shared" si="28"/>
        <v>0</v>
      </c>
      <c r="Q314" s="67">
        <f t="shared" si="29"/>
      </c>
    </row>
    <row r="315" spans="1:17" s="6" customFormat="1" ht="12.75">
      <c r="A315" s="39"/>
      <c r="B315" s="40"/>
      <c r="C315" s="40"/>
      <c r="D315" s="29"/>
      <c r="E315" s="15"/>
      <c r="F315" s="15"/>
      <c r="G315" s="16"/>
      <c r="H315" s="16"/>
      <c r="I315" s="17"/>
      <c r="J315" s="17"/>
      <c r="K315" s="18"/>
      <c r="L315" s="55">
        <f t="shared" si="24"/>
        <v>0</v>
      </c>
      <c r="M315" s="55">
        <f t="shared" si="25"/>
        <v>0</v>
      </c>
      <c r="N315" s="65">
        <f t="shared" si="26"/>
      </c>
      <c r="O315" s="66">
        <f t="shared" si="27"/>
        <v>0</v>
      </c>
      <c r="P315" s="66">
        <f t="shared" si="28"/>
        <v>0</v>
      </c>
      <c r="Q315" s="67">
        <f t="shared" si="29"/>
      </c>
    </row>
    <row r="316" spans="1:17" s="6" customFormat="1" ht="12.75">
      <c r="A316" s="39"/>
      <c r="B316" s="40"/>
      <c r="C316" s="40"/>
      <c r="D316" s="29"/>
      <c r="E316" s="15"/>
      <c r="F316" s="15"/>
      <c r="G316" s="16"/>
      <c r="H316" s="16"/>
      <c r="I316" s="17"/>
      <c r="J316" s="17"/>
      <c r="K316" s="18"/>
      <c r="L316" s="55">
        <f t="shared" si="24"/>
        <v>0</v>
      </c>
      <c r="M316" s="55">
        <f t="shared" si="25"/>
        <v>0</v>
      </c>
      <c r="N316" s="65">
        <f t="shared" si="26"/>
      </c>
      <c r="O316" s="66">
        <f t="shared" si="27"/>
        <v>0</v>
      </c>
      <c r="P316" s="66">
        <f t="shared" si="28"/>
        <v>0</v>
      </c>
      <c r="Q316" s="67">
        <f t="shared" si="29"/>
      </c>
    </row>
    <row r="317" spans="1:17" s="6" customFormat="1" ht="12.75">
      <c r="A317" s="39"/>
      <c r="B317" s="40"/>
      <c r="C317" s="40"/>
      <c r="D317" s="29"/>
      <c r="E317" s="15"/>
      <c r="F317" s="15"/>
      <c r="G317" s="16"/>
      <c r="H317" s="16"/>
      <c r="I317" s="17"/>
      <c r="J317" s="17"/>
      <c r="K317" s="18"/>
      <c r="L317" s="55">
        <f t="shared" si="24"/>
        <v>0</v>
      </c>
      <c r="M317" s="55">
        <f t="shared" si="25"/>
        <v>0</v>
      </c>
      <c r="N317" s="65">
        <f t="shared" si="26"/>
      </c>
      <c r="O317" s="66">
        <f t="shared" si="27"/>
        <v>0</v>
      </c>
      <c r="P317" s="66">
        <f t="shared" si="28"/>
        <v>0</v>
      </c>
      <c r="Q317" s="67">
        <f t="shared" si="29"/>
      </c>
    </row>
    <row r="318" spans="1:17" s="6" customFormat="1" ht="12.75">
      <c r="A318" s="39"/>
      <c r="B318" s="40"/>
      <c r="C318" s="40"/>
      <c r="D318" s="29"/>
      <c r="E318" s="15"/>
      <c r="F318" s="15"/>
      <c r="G318" s="16"/>
      <c r="H318" s="16"/>
      <c r="I318" s="17"/>
      <c r="J318" s="17"/>
      <c r="K318" s="18"/>
      <c r="L318" s="55">
        <f t="shared" si="24"/>
        <v>0</v>
      </c>
      <c r="M318" s="55">
        <f t="shared" si="25"/>
        <v>0</v>
      </c>
      <c r="N318" s="65">
        <f t="shared" si="26"/>
      </c>
      <c r="O318" s="66">
        <f t="shared" si="27"/>
        <v>0</v>
      </c>
      <c r="P318" s="66">
        <f t="shared" si="28"/>
        <v>0</v>
      </c>
      <c r="Q318" s="67">
        <f t="shared" si="29"/>
      </c>
    </row>
    <row r="319" spans="1:17" s="6" customFormat="1" ht="12.75">
      <c r="A319" s="39"/>
      <c r="B319" s="40"/>
      <c r="C319" s="40"/>
      <c r="D319" s="29"/>
      <c r="E319" s="15"/>
      <c r="F319" s="15"/>
      <c r="G319" s="16"/>
      <c r="H319" s="16"/>
      <c r="I319" s="17"/>
      <c r="J319" s="17"/>
      <c r="K319" s="18"/>
      <c r="L319" s="55">
        <f t="shared" si="24"/>
        <v>0</v>
      </c>
      <c r="M319" s="55">
        <f t="shared" si="25"/>
        <v>0</v>
      </c>
      <c r="N319" s="65">
        <f t="shared" si="26"/>
      </c>
      <c r="O319" s="66">
        <f t="shared" si="27"/>
        <v>0</v>
      </c>
      <c r="P319" s="66">
        <f t="shared" si="28"/>
        <v>0</v>
      </c>
      <c r="Q319" s="67">
        <f t="shared" si="29"/>
      </c>
    </row>
    <row r="320" spans="1:17" s="6" customFormat="1" ht="12.75">
      <c r="A320" s="39"/>
      <c r="B320" s="40"/>
      <c r="C320" s="40"/>
      <c r="D320" s="29"/>
      <c r="E320" s="15"/>
      <c r="F320" s="15"/>
      <c r="G320" s="16"/>
      <c r="H320" s="16"/>
      <c r="I320" s="17"/>
      <c r="J320" s="17"/>
      <c r="K320" s="18"/>
      <c r="L320" s="55">
        <f t="shared" si="24"/>
        <v>0</v>
      </c>
      <c r="M320" s="55">
        <f t="shared" si="25"/>
        <v>0</v>
      </c>
      <c r="N320" s="65">
        <f t="shared" si="26"/>
      </c>
      <c r="O320" s="66">
        <f t="shared" si="27"/>
        <v>0</v>
      </c>
      <c r="P320" s="66">
        <f t="shared" si="28"/>
        <v>0</v>
      </c>
      <c r="Q320" s="67">
        <f t="shared" si="29"/>
      </c>
    </row>
    <row r="321" spans="1:17" s="6" customFormat="1" ht="12.75">
      <c r="A321" s="39"/>
      <c r="B321" s="40"/>
      <c r="C321" s="40"/>
      <c r="D321" s="29"/>
      <c r="E321" s="15"/>
      <c r="F321" s="15"/>
      <c r="G321" s="16"/>
      <c r="H321" s="16"/>
      <c r="I321" s="17"/>
      <c r="J321" s="17"/>
      <c r="K321" s="18"/>
      <c r="L321" s="55">
        <f t="shared" si="24"/>
        <v>0</v>
      </c>
      <c r="M321" s="55">
        <f t="shared" si="25"/>
        <v>0</v>
      </c>
      <c r="N321" s="65">
        <f t="shared" si="26"/>
      </c>
      <c r="O321" s="66">
        <f t="shared" si="27"/>
        <v>0</v>
      </c>
      <c r="P321" s="66">
        <f t="shared" si="28"/>
        <v>0</v>
      </c>
      <c r="Q321" s="67">
        <f t="shared" si="29"/>
      </c>
    </row>
    <row r="322" spans="1:17" s="6" customFormat="1" ht="12.75">
      <c r="A322" s="39"/>
      <c r="B322" s="40"/>
      <c r="C322" s="40"/>
      <c r="D322" s="29"/>
      <c r="E322" s="15"/>
      <c r="F322" s="15"/>
      <c r="G322" s="16"/>
      <c r="H322" s="16"/>
      <c r="I322" s="17"/>
      <c r="J322" s="17"/>
      <c r="K322" s="18"/>
      <c r="L322" s="55">
        <f t="shared" si="24"/>
        <v>0</v>
      </c>
      <c r="M322" s="55">
        <f t="shared" si="25"/>
        <v>0</v>
      </c>
      <c r="N322" s="65">
        <f t="shared" si="26"/>
      </c>
      <c r="O322" s="66">
        <f t="shared" si="27"/>
        <v>0</v>
      </c>
      <c r="P322" s="66">
        <f t="shared" si="28"/>
        <v>0</v>
      </c>
      <c r="Q322" s="67">
        <f t="shared" si="29"/>
      </c>
    </row>
    <row r="323" spans="1:17" s="6" customFormat="1" ht="12.75">
      <c r="A323" s="39"/>
      <c r="B323" s="40"/>
      <c r="C323" s="40"/>
      <c r="D323" s="29"/>
      <c r="E323" s="15"/>
      <c r="F323" s="15"/>
      <c r="G323" s="16"/>
      <c r="H323" s="16"/>
      <c r="I323" s="17"/>
      <c r="J323" s="17"/>
      <c r="K323" s="18"/>
      <c r="L323" s="55">
        <f t="shared" si="24"/>
        <v>0</v>
      </c>
      <c r="M323" s="55">
        <f t="shared" si="25"/>
        <v>0</v>
      </c>
      <c r="N323" s="65">
        <f t="shared" si="26"/>
      </c>
      <c r="O323" s="66">
        <f t="shared" si="27"/>
        <v>0</v>
      </c>
      <c r="P323" s="66">
        <f t="shared" si="28"/>
        <v>0</v>
      </c>
      <c r="Q323" s="67">
        <f t="shared" si="29"/>
      </c>
    </row>
    <row r="324" spans="1:17" s="6" customFormat="1" ht="12.75">
      <c r="A324" s="39"/>
      <c r="B324" s="40"/>
      <c r="C324" s="40"/>
      <c r="D324" s="29"/>
      <c r="E324" s="15"/>
      <c r="F324" s="15"/>
      <c r="G324" s="16"/>
      <c r="H324" s="16"/>
      <c r="I324" s="17"/>
      <c r="J324" s="17"/>
      <c r="K324" s="18"/>
      <c r="L324" s="55">
        <f t="shared" si="24"/>
        <v>0</v>
      </c>
      <c r="M324" s="55">
        <f t="shared" si="25"/>
        <v>0</v>
      </c>
      <c r="N324" s="65">
        <f t="shared" si="26"/>
      </c>
      <c r="O324" s="66">
        <f t="shared" si="27"/>
        <v>0</v>
      </c>
      <c r="P324" s="66">
        <f t="shared" si="28"/>
        <v>0</v>
      </c>
      <c r="Q324" s="67">
        <f t="shared" si="29"/>
      </c>
    </row>
    <row r="325" spans="1:17" s="6" customFormat="1" ht="12.75">
      <c r="A325" s="39"/>
      <c r="B325" s="40"/>
      <c r="C325" s="40"/>
      <c r="D325" s="29"/>
      <c r="E325" s="15"/>
      <c r="F325" s="15"/>
      <c r="G325" s="16"/>
      <c r="H325" s="16"/>
      <c r="I325" s="17"/>
      <c r="J325" s="17"/>
      <c r="K325" s="18"/>
      <c r="L325" s="55">
        <f t="shared" si="24"/>
        <v>0</v>
      </c>
      <c r="M325" s="55">
        <f t="shared" si="25"/>
        <v>0</v>
      </c>
      <c r="N325" s="65">
        <f t="shared" si="26"/>
      </c>
      <c r="O325" s="66">
        <f t="shared" si="27"/>
        <v>0</v>
      </c>
      <c r="P325" s="66">
        <f t="shared" si="28"/>
        <v>0</v>
      </c>
      <c r="Q325" s="67">
        <f t="shared" si="29"/>
      </c>
    </row>
    <row r="326" spans="1:17" s="6" customFormat="1" ht="12.75">
      <c r="A326" s="39"/>
      <c r="B326" s="40"/>
      <c r="C326" s="40"/>
      <c r="D326" s="29"/>
      <c r="E326" s="15"/>
      <c r="F326" s="15"/>
      <c r="G326" s="16"/>
      <c r="H326" s="16"/>
      <c r="I326" s="17"/>
      <c r="J326" s="17"/>
      <c r="K326" s="18"/>
      <c r="L326" s="55">
        <f aca="true" t="shared" si="30" ref="L326:L389">ROUND(SUM(D326*E326*G326*H326*MAX(I326,J326)*K326*115%),0)</f>
        <v>0</v>
      </c>
      <c r="M326" s="55">
        <f aca="true" t="shared" si="31" ref="M326:M389">ROUND(SUM(D326*F326*MAX(I326,J326)*K326*50%*120%),0)</f>
        <v>0</v>
      </c>
      <c r="N326" s="65">
        <f aca="true" t="shared" si="32" ref="N326:N389">IF(AND(E326&gt;0,F326&gt;0),"Error",IF(L326&gt;0,L326,IF(M326&gt;0,M326,"")))</f>
      </c>
      <c r="O326" s="66">
        <f aca="true" t="shared" si="33" ref="O326:O389">ROUND(SUM(D326*E326*MAX(I326,J326)*K326),0)</f>
        <v>0</v>
      </c>
      <c r="P326" s="66">
        <f aca="true" t="shared" si="34" ref="P326:P389">ROUND(SUM(D326*F326*I326*K326),0)</f>
        <v>0</v>
      </c>
      <c r="Q326" s="67">
        <f aca="true" t="shared" si="35" ref="Q326:Q389">IF(AND(E326&gt;0,F326&gt;0),"Error",IF(O326&gt;0,O326,IF(P326&gt;0,P326,"")))</f>
      </c>
    </row>
    <row r="327" spans="1:17" s="6" customFormat="1" ht="12.75">
      <c r="A327" s="39"/>
      <c r="B327" s="40"/>
      <c r="C327" s="40"/>
      <c r="D327" s="29"/>
      <c r="E327" s="15"/>
      <c r="F327" s="15"/>
      <c r="G327" s="16"/>
      <c r="H327" s="16"/>
      <c r="I327" s="17"/>
      <c r="J327" s="17"/>
      <c r="K327" s="18"/>
      <c r="L327" s="55">
        <f t="shared" si="30"/>
        <v>0</v>
      </c>
      <c r="M327" s="55">
        <f t="shared" si="31"/>
        <v>0</v>
      </c>
      <c r="N327" s="65">
        <f t="shared" si="32"/>
      </c>
      <c r="O327" s="66">
        <f t="shared" si="33"/>
        <v>0</v>
      </c>
      <c r="P327" s="66">
        <f t="shared" si="34"/>
        <v>0</v>
      </c>
      <c r="Q327" s="67">
        <f t="shared" si="35"/>
      </c>
    </row>
    <row r="328" spans="1:17" s="6" customFormat="1" ht="12.75">
      <c r="A328" s="39"/>
      <c r="B328" s="40"/>
      <c r="C328" s="40"/>
      <c r="D328" s="29"/>
      <c r="E328" s="15"/>
      <c r="F328" s="15"/>
      <c r="G328" s="16"/>
      <c r="H328" s="16"/>
      <c r="I328" s="17"/>
      <c r="J328" s="17"/>
      <c r="K328" s="18"/>
      <c r="L328" s="55">
        <f t="shared" si="30"/>
        <v>0</v>
      </c>
      <c r="M328" s="55">
        <f t="shared" si="31"/>
        <v>0</v>
      </c>
      <c r="N328" s="65">
        <f t="shared" si="32"/>
      </c>
      <c r="O328" s="66">
        <f t="shared" si="33"/>
        <v>0</v>
      </c>
      <c r="P328" s="66">
        <f t="shared" si="34"/>
        <v>0</v>
      </c>
      <c r="Q328" s="67">
        <f t="shared" si="35"/>
      </c>
    </row>
    <row r="329" spans="1:17" s="6" customFormat="1" ht="12.75">
      <c r="A329" s="39"/>
      <c r="B329" s="40"/>
      <c r="C329" s="40"/>
      <c r="D329" s="29"/>
      <c r="E329" s="15"/>
      <c r="F329" s="15"/>
      <c r="G329" s="16"/>
      <c r="H329" s="16"/>
      <c r="I329" s="17"/>
      <c r="J329" s="17"/>
      <c r="K329" s="18"/>
      <c r="L329" s="55">
        <f t="shared" si="30"/>
        <v>0</v>
      </c>
      <c r="M329" s="55">
        <f t="shared" si="31"/>
        <v>0</v>
      </c>
      <c r="N329" s="65">
        <f t="shared" si="32"/>
      </c>
      <c r="O329" s="66">
        <f t="shared" si="33"/>
        <v>0</v>
      </c>
      <c r="P329" s="66">
        <f t="shared" si="34"/>
        <v>0</v>
      </c>
      <c r="Q329" s="67">
        <f t="shared" si="35"/>
      </c>
    </row>
    <row r="330" spans="1:17" s="6" customFormat="1" ht="12.75">
      <c r="A330" s="39"/>
      <c r="B330" s="40"/>
      <c r="C330" s="40"/>
      <c r="D330" s="29"/>
      <c r="E330" s="15"/>
      <c r="F330" s="15"/>
      <c r="G330" s="16"/>
      <c r="H330" s="16"/>
      <c r="I330" s="17"/>
      <c r="J330" s="17"/>
      <c r="K330" s="18"/>
      <c r="L330" s="55">
        <f t="shared" si="30"/>
        <v>0</v>
      </c>
      <c r="M330" s="55">
        <f t="shared" si="31"/>
        <v>0</v>
      </c>
      <c r="N330" s="65">
        <f t="shared" si="32"/>
      </c>
      <c r="O330" s="66">
        <f t="shared" si="33"/>
        <v>0</v>
      </c>
      <c r="P330" s="66">
        <f t="shared" si="34"/>
        <v>0</v>
      </c>
      <c r="Q330" s="67">
        <f t="shared" si="35"/>
      </c>
    </row>
    <row r="331" spans="1:17" s="6" customFormat="1" ht="12.75">
      <c r="A331" s="39"/>
      <c r="B331" s="40"/>
      <c r="C331" s="40"/>
      <c r="D331" s="29"/>
      <c r="E331" s="15"/>
      <c r="F331" s="15"/>
      <c r="G331" s="16"/>
      <c r="H331" s="16"/>
      <c r="I331" s="17"/>
      <c r="J331" s="17"/>
      <c r="K331" s="18"/>
      <c r="L331" s="55">
        <f t="shared" si="30"/>
        <v>0</v>
      </c>
      <c r="M331" s="55">
        <f t="shared" si="31"/>
        <v>0</v>
      </c>
      <c r="N331" s="65">
        <f t="shared" si="32"/>
      </c>
      <c r="O331" s="66">
        <f t="shared" si="33"/>
        <v>0</v>
      </c>
      <c r="P331" s="66">
        <f t="shared" si="34"/>
        <v>0</v>
      </c>
      <c r="Q331" s="67">
        <f t="shared" si="35"/>
      </c>
    </row>
    <row r="332" spans="1:17" s="6" customFormat="1" ht="12.75">
      <c r="A332" s="39"/>
      <c r="B332" s="40"/>
      <c r="C332" s="40"/>
      <c r="D332" s="29"/>
      <c r="E332" s="15"/>
      <c r="F332" s="15"/>
      <c r="G332" s="16"/>
      <c r="H332" s="16"/>
      <c r="I332" s="17"/>
      <c r="J332" s="17"/>
      <c r="K332" s="18"/>
      <c r="L332" s="55">
        <f t="shared" si="30"/>
        <v>0</v>
      </c>
      <c r="M332" s="55">
        <f t="shared" si="31"/>
        <v>0</v>
      </c>
      <c r="N332" s="65">
        <f t="shared" si="32"/>
      </c>
      <c r="O332" s="66">
        <f t="shared" si="33"/>
        <v>0</v>
      </c>
      <c r="P332" s="66">
        <f t="shared" si="34"/>
        <v>0</v>
      </c>
      <c r="Q332" s="67">
        <f t="shared" si="35"/>
      </c>
    </row>
    <row r="333" spans="1:17" s="6" customFormat="1" ht="12.75">
      <c r="A333" s="39"/>
      <c r="B333" s="40"/>
      <c r="C333" s="40"/>
      <c r="D333" s="29"/>
      <c r="E333" s="15"/>
      <c r="F333" s="15"/>
      <c r="G333" s="16"/>
      <c r="H333" s="16"/>
      <c r="I333" s="17"/>
      <c r="J333" s="17"/>
      <c r="K333" s="18"/>
      <c r="L333" s="55">
        <f t="shared" si="30"/>
        <v>0</v>
      </c>
      <c r="M333" s="55">
        <f t="shared" si="31"/>
        <v>0</v>
      </c>
      <c r="N333" s="65">
        <f t="shared" si="32"/>
      </c>
      <c r="O333" s="66">
        <f t="shared" si="33"/>
        <v>0</v>
      </c>
      <c r="P333" s="66">
        <f t="shared" si="34"/>
        <v>0</v>
      </c>
      <c r="Q333" s="67">
        <f t="shared" si="35"/>
      </c>
    </row>
    <row r="334" spans="1:17" s="6" customFormat="1" ht="12.75">
      <c r="A334" s="39"/>
      <c r="B334" s="40"/>
      <c r="C334" s="40"/>
      <c r="D334" s="29"/>
      <c r="E334" s="15"/>
      <c r="F334" s="15"/>
      <c r="G334" s="16"/>
      <c r="H334" s="16"/>
      <c r="I334" s="17"/>
      <c r="J334" s="17"/>
      <c r="K334" s="18"/>
      <c r="L334" s="55">
        <f t="shared" si="30"/>
        <v>0</v>
      </c>
      <c r="M334" s="55">
        <f t="shared" si="31"/>
        <v>0</v>
      </c>
      <c r="N334" s="65">
        <f t="shared" si="32"/>
      </c>
      <c r="O334" s="66">
        <f t="shared" si="33"/>
        <v>0</v>
      </c>
      <c r="P334" s="66">
        <f t="shared" si="34"/>
        <v>0</v>
      </c>
      <c r="Q334" s="67">
        <f t="shared" si="35"/>
      </c>
    </row>
    <row r="335" spans="1:17" s="6" customFormat="1" ht="12.75">
      <c r="A335" s="39"/>
      <c r="B335" s="40"/>
      <c r="C335" s="40"/>
      <c r="D335" s="29"/>
      <c r="E335" s="15"/>
      <c r="F335" s="15"/>
      <c r="G335" s="16"/>
      <c r="H335" s="16"/>
      <c r="I335" s="17"/>
      <c r="J335" s="17"/>
      <c r="K335" s="18"/>
      <c r="L335" s="55">
        <f t="shared" si="30"/>
        <v>0</v>
      </c>
      <c r="M335" s="55">
        <f t="shared" si="31"/>
        <v>0</v>
      </c>
      <c r="N335" s="65">
        <f t="shared" si="32"/>
      </c>
      <c r="O335" s="66">
        <f t="shared" si="33"/>
        <v>0</v>
      </c>
      <c r="P335" s="66">
        <f t="shared" si="34"/>
        <v>0</v>
      </c>
      <c r="Q335" s="67">
        <f t="shared" si="35"/>
      </c>
    </row>
    <row r="336" spans="1:17" s="6" customFormat="1" ht="12.75">
      <c r="A336" s="39"/>
      <c r="B336" s="40"/>
      <c r="C336" s="40"/>
      <c r="D336" s="29"/>
      <c r="E336" s="15"/>
      <c r="F336" s="15"/>
      <c r="G336" s="16"/>
      <c r="H336" s="16"/>
      <c r="I336" s="17"/>
      <c r="J336" s="17"/>
      <c r="K336" s="18"/>
      <c r="L336" s="55">
        <f t="shared" si="30"/>
        <v>0</v>
      </c>
      <c r="M336" s="55">
        <f t="shared" si="31"/>
        <v>0</v>
      </c>
      <c r="N336" s="65">
        <f t="shared" si="32"/>
      </c>
      <c r="O336" s="66">
        <f t="shared" si="33"/>
        <v>0</v>
      </c>
      <c r="P336" s="66">
        <f t="shared" si="34"/>
        <v>0</v>
      </c>
      <c r="Q336" s="67">
        <f t="shared" si="35"/>
      </c>
    </row>
    <row r="337" spans="1:17" s="6" customFormat="1" ht="12.75">
      <c r="A337" s="39"/>
      <c r="B337" s="40"/>
      <c r="C337" s="40"/>
      <c r="D337" s="29"/>
      <c r="E337" s="15"/>
      <c r="F337" s="15"/>
      <c r="G337" s="16"/>
      <c r="H337" s="16"/>
      <c r="I337" s="17"/>
      <c r="J337" s="17"/>
      <c r="K337" s="18"/>
      <c r="L337" s="55">
        <f t="shared" si="30"/>
        <v>0</v>
      </c>
      <c r="M337" s="55">
        <f t="shared" si="31"/>
        <v>0</v>
      </c>
      <c r="N337" s="65">
        <f t="shared" si="32"/>
      </c>
      <c r="O337" s="66">
        <f t="shared" si="33"/>
        <v>0</v>
      </c>
      <c r="P337" s="66">
        <f t="shared" si="34"/>
        <v>0</v>
      </c>
      <c r="Q337" s="67">
        <f t="shared" si="35"/>
      </c>
    </row>
    <row r="338" spans="1:17" s="6" customFormat="1" ht="12.75">
      <c r="A338" s="39"/>
      <c r="B338" s="40"/>
      <c r="C338" s="40"/>
      <c r="D338" s="29"/>
      <c r="E338" s="15"/>
      <c r="F338" s="15"/>
      <c r="G338" s="16"/>
      <c r="H338" s="16"/>
      <c r="I338" s="17"/>
      <c r="J338" s="17"/>
      <c r="K338" s="18"/>
      <c r="L338" s="55">
        <f t="shared" si="30"/>
        <v>0</v>
      </c>
      <c r="M338" s="55">
        <f t="shared" si="31"/>
        <v>0</v>
      </c>
      <c r="N338" s="65">
        <f t="shared" si="32"/>
      </c>
      <c r="O338" s="66">
        <f t="shared" si="33"/>
        <v>0</v>
      </c>
      <c r="P338" s="66">
        <f t="shared" si="34"/>
        <v>0</v>
      </c>
      <c r="Q338" s="67">
        <f t="shared" si="35"/>
      </c>
    </row>
    <row r="339" spans="1:17" s="6" customFormat="1" ht="12.75">
      <c r="A339" s="39"/>
      <c r="B339" s="40"/>
      <c r="C339" s="40"/>
      <c r="D339" s="29"/>
      <c r="E339" s="15"/>
      <c r="F339" s="15"/>
      <c r="G339" s="16"/>
      <c r="H339" s="16"/>
      <c r="I339" s="17"/>
      <c r="J339" s="17"/>
      <c r="K339" s="18"/>
      <c r="L339" s="55">
        <f t="shared" si="30"/>
        <v>0</v>
      </c>
      <c r="M339" s="55">
        <f t="shared" si="31"/>
        <v>0</v>
      </c>
      <c r="N339" s="65">
        <f t="shared" si="32"/>
      </c>
      <c r="O339" s="66">
        <f t="shared" si="33"/>
        <v>0</v>
      </c>
      <c r="P339" s="66">
        <f t="shared" si="34"/>
        <v>0</v>
      </c>
      <c r="Q339" s="67">
        <f t="shared" si="35"/>
      </c>
    </row>
    <row r="340" spans="1:17" s="6" customFormat="1" ht="12.75">
      <c r="A340" s="39"/>
      <c r="B340" s="40"/>
      <c r="C340" s="40"/>
      <c r="D340" s="29"/>
      <c r="E340" s="15"/>
      <c r="F340" s="15"/>
      <c r="G340" s="16"/>
      <c r="H340" s="16"/>
      <c r="I340" s="17"/>
      <c r="J340" s="17"/>
      <c r="K340" s="18"/>
      <c r="L340" s="55">
        <f t="shared" si="30"/>
        <v>0</v>
      </c>
      <c r="M340" s="55">
        <f t="shared" si="31"/>
        <v>0</v>
      </c>
      <c r="N340" s="65">
        <f t="shared" si="32"/>
      </c>
      <c r="O340" s="66">
        <f t="shared" si="33"/>
        <v>0</v>
      </c>
      <c r="P340" s="66">
        <f t="shared" si="34"/>
        <v>0</v>
      </c>
      <c r="Q340" s="67">
        <f t="shared" si="35"/>
      </c>
    </row>
    <row r="341" spans="1:17" s="6" customFormat="1" ht="12.75">
      <c r="A341" s="39"/>
      <c r="B341" s="40"/>
      <c r="C341" s="40"/>
      <c r="D341" s="29"/>
      <c r="E341" s="15"/>
      <c r="F341" s="15"/>
      <c r="G341" s="16"/>
      <c r="H341" s="16"/>
      <c r="I341" s="17"/>
      <c r="J341" s="17"/>
      <c r="K341" s="18"/>
      <c r="L341" s="55">
        <f t="shared" si="30"/>
        <v>0</v>
      </c>
      <c r="M341" s="55">
        <f t="shared" si="31"/>
        <v>0</v>
      </c>
      <c r="N341" s="65">
        <f t="shared" si="32"/>
      </c>
      <c r="O341" s="66">
        <f t="shared" si="33"/>
        <v>0</v>
      </c>
      <c r="P341" s="66">
        <f t="shared" si="34"/>
        <v>0</v>
      </c>
      <c r="Q341" s="67">
        <f t="shared" si="35"/>
      </c>
    </row>
    <row r="342" spans="1:17" s="6" customFormat="1" ht="12.75">
      <c r="A342" s="39"/>
      <c r="B342" s="40"/>
      <c r="C342" s="40"/>
      <c r="D342" s="29"/>
      <c r="E342" s="15"/>
      <c r="F342" s="15"/>
      <c r="G342" s="16"/>
      <c r="H342" s="16"/>
      <c r="I342" s="17"/>
      <c r="J342" s="17"/>
      <c r="K342" s="18"/>
      <c r="L342" s="55">
        <f t="shared" si="30"/>
        <v>0</v>
      </c>
      <c r="M342" s="55">
        <f t="shared" si="31"/>
        <v>0</v>
      </c>
      <c r="N342" s="65">
        <f t="shared" si="32"/>
      </c>
      <c r="O342" s="66">
        <f t="shared" si="33"/>
        <v>0</v>
      </c>
      <c r="P342" s="66">
        <f t="shared" si="34"/>
        <v>0</v>
      </c>
      <c r="Q342" s="67">
        <f t="shared" si="35"/>
      </c>
    </row>
    <row r="343" spans="1:17" s="6" customFormat="1" ht="12.75">
      <c r="A343" s="39"/>
      <c r="B343" s="40"/>
      <c r="C343" s="40"/>
      <c r="D343" s="29"/>
      <c r="E343" s="15"/>
      <c r="F343" s="15"/>
      <c r="G343" s="16"/>
      <c r="H343" s="16"/>
      <c r="I343" s="17"/>
      <c r="J343" s="17"/>
      <c r="K343" s="18"/>
      <c r="L343" s="55">
        <f t="shared" si="30"/>
        <v>0</v>
      </c>
      <c r="M343" s="55">
        <f t="shared" si="31"/>
        <v>0</v>
      </c>
      <c r="N343" s="65">
        <f t="shared" si="32"/>
      </c>
      <c r="O343" s="66">
        <f t="shared" si="33"/>
        <v>0</v>
      </c>
      <c r="P343" s="66">
        <f t="shared" si="34"/>
        <v>0</v>
      </c>
      <c r="Q343" s="67">
        <f t="shared" si="35"/>
      </c>
    </row>
    <row r="344" spans="1:17" s="6" customFormat="1" ht="12.75">
      <c r="A344" s="39"/>
      <c r="B344" s="40"/>
      <c r="C344" s="40"/>
      <c r="D344" s="29"/>
      <c r="E344" s="15"/>
      <c r="F344" s="15"/>
      <c r="G344" s="16"/>
      <c r="H344" s="16"/>
      <c r="I344" s="17"/>
      <c r="J344" s="17"/>
      <c r="K344" s="18"/>
      <c r="L344" s="55">
        <f t="shared" si="30"/>
        <v>0</v>
      </c>
      <c r="M344" s="55">
        <f t="shared" si="31"/>
        <v>0</v>
      </c>
      <c r="N344" s="65">
        <f t="shared" si="32"/>
      </c>
      <c r="O344" s="66">
        <f t="shared" si="33"/>
        <v>0</v>
      </c>
      <c r="P344" s="66">
        <f t="shared" si="34"/>
        <v>0</v>
      </c>
      <c r="Q344" s="67">
        <f t="shared" si="35"/>
      </c>
    </row>
    <row r="345" spans="1:17" s="6" customFormat="1" ht="12.75">
      <c r="A345" s="39"/>
      <c r="B345" s="40"/>
      <c r="C345" s="40"/>
      <c r="D345" s="29"/>
      <c r="E345" s="15"/>
      <c r="F345" s="15"/>
      <c r="G345" s="16"/>
      <c r="H345" s="16"/>
      <c r="I345" s="17"/>
      <c r="J345" s="17"/>
      <c r="K345" s="18"/>
      <c r="L345" s="55">
        <f t="shared" si="30"/>
        <v>0</v>
      </c>
      <c r="M345" s="55">
        <f t="shared" si="31"/>
        <v>0</v>
      </c>
      <c r="N345" s="65">
        <f t="shared" si="32"/>
      </c>
      <c r="O345" s="66">
        <f t="shared" si="33"/>
        <v>0</v>
      </c>
      <c r="P345" s="66">
        <f t="shared" si="34"/>
        <v>0</v>
      </c>
      <c r="Q345" s="67">
        <f t="shared" si="35"/>
      </c>
    </row>
    <row r="346" spans="1:17" s="6" customFormat="1" ht="12.75">
      <c r="A346" s="39"/>
      <c r="B346" s="40"/>
      <c r="C346" s="40"/>
      <c r="D346" s="29"/>
      <c r="E346" s="15"/>
      <c r="F346" s="15"/>
      <c r="G346" s="16"/>
      <c r="H346" s="16"/>
      <c r="I346" s="17"/>
      <c r="J346" s="17"/>
      <c r="K346" s="18"/>
      <c r="L346" s="55">
        <f t="shared" si="30"/>
        <v>0</v>
      </c>
      <c r="M346" s="55">
        <f t="shared" si="31"/>
        <v>0</v>
      </c>
      <c r="N346" s="65">
        <f t="shared" si="32"/>
      </c>
      <c r="O346" s="66">
        <f t="shared" si="33"/>
        <v>0</v>
      </c>
      <c r="P346" s="66">
        <f t="shared" si="34"/>
        <v>0</v>
      </c>
      <c r="Q346" s="67">
        <f t="shared" si="35"/>
      </c>
    </row>
    <row r="347" spans="1:17" s="6" customFormat="1" ht="12.75">
      <c r="A347" s="39"/>
      <c r="B347" s="40"/>
      <c r="C347" s="40"/>
      <c r="D347" s="29"/>
      <c r="E347" s="15"/>
      <c r="F347" s="15"/>
      <c r="G347" s="16"/>
      <c r="H347" s="16"/>
      <c r="I347" s="17"/>
      <c r="J347" s="17"/>
      <c r="K347" s="18"/>
      <c r="L347" s="55">
        <f t="shared" si="30"/>
        <v>0</v>
      </c>
      <c r="M347" s="55">
        <f t="shared" si="31"/>
        <v>0</v>
      </c>
      <c r="N347" s="65">
        <f t="shared" si="32"/>
      </c>
      <c r="O347" s="66">
        <f t="shared" si="33"/>
        <v>0</v>
      </c>
      <c r="P347" s="66">
        <f t="shared" si="34"/>
        <v>0</v>
      </c>
      <c r="Q347" s="67">
        <f t="shared" si="35"/>
      </c>
    </row>
    <row r="348" spans="1:17" s="6" customFormat="1" ht="12.75">
      <c r="A348" s="39"/>
      <c r="B348" s="40"/>
      <c r="C348" s="40"/>
      <c r="D348" s="29"/>
      <c r="E348" s="15"/>
      <c r="F348" s="15"/>
      <c r="G348" s="16"/>
      <c r="H348" s="16"/>
      <c r="I348" s="17"/>
      <c r="J348" s="17"/>
      <c r="K348" s="18"/>
      <c r="L348" s="55">
        <f t="shared" si="30"/>
        <v>0</v>
      </c>
      <c r="M348" s="55">
        <f t="shared" si="31"/>
        <v>0</v>
      </c>
      <c r="N348" s="65">
        <f t="shared" si="32"/>
      </c>
      <c r="O348" s="66">
        <f t="shared" si="33"/>
        <v>0</v>
      </c>
      <c r="P348" s="66">
        <f t="shared" si="34"/>
        <v>0</v>
      </c>
      <c r="Q348" s="67">
        <f t="shared" si="35"/>
      </c>
    </row>
    <row r="349" spans="1:17" s="6" customFormat="1" ht="12.75">
      <c r="A349" s="39"/>
      <c r="B349" s="40"/>
      <c r="C349" s="40"/>
      <c r="D349" s="29"/>
      <c r="E349" s="15"/>
      <c r="F349" s="15"/>
      <c r="G349" s="16"/>
      <c r="H349" s="16"/>
      <c r="I349" s="17"/>
      <c r="J349" s="17"/>
      <c r="K349" s="18"/>
      <c r="L349" s="55">
        <f t="shared" si="30"/>
        <v>0</v>
      </c>
      <c r="M349" s="55">
        <f t="shared" si="31"/>
        <v>0</v>
      </c>
      <c r="N349" s="65">
        <f t="shared" si="32"/>
      </c>
      <c r="O349" s="66">
        <f t="shared" si="33"/>
        <v>0</v>
      </c>
      <c r="P349" s="66">
        <f t="shared" si="34"/>
        <v>0</v>
      </c>
      <c r="Q349" s="67">
        <f t="shared" si="35"/>
      </c>
    </row>
    <row r="350" spans="1:17" s="6" customFormat="1" ht="12.75">
      <c r="A350" s="39"/>
      <c r="B350" s="40"/>
      <c r="C350" s="40"/>
      <c r="D350" s="29"/>
      <c r="E350" s="15"/>
      <c r="F350" s="15"/>
      <c r="G350" s="16"/>
      <c r="H350" s="16"/>
      <c r="I350" s="17"/>
      <c r="J350" s="17"/>
      <c r="K350" s="18"/>
      <c r="L350" s="55">
        <f t="shared" si="30"/>
        <v>0</v>
      </c>
      <c r="M350" s="55">
        <f t="shared" si="31"/>
        <v>0</v>
      </c>
      <c r="N350" s="65">
        <f t="shared" si="32"/>
      </c>
      <c r="O350" s="66">
        <f t="shared" si="33"/>
        <v>0</v>
      </c>
      <c r="P350" s="66">
        <f t="shared" si="34"/>
        <v>0</v>
      </c>
      <c r="Q350" s="67">
        <f t="shared" si="35"/>
      </c>
    </row>
    <row r="351" spans="1:17" s="6" customFormat="1" ht="12.75">
      <c r="A351" s="39"/>
      <c r="B351" s="40"/>
      <c r="C351" s="40"/>
      <c r="D351" s="29"/>
      <c r="E351" s="15"/>
      <c r="F351" s="15"/>
      <c r="G351" s="16"/>
      <c r="H351" s="16"/>
      <c r="I351" s="17"/>
      <c r="J351" s="17"/>
      <c r="K351" s="18"/>
      <c r="L351" s="55">
        <f t="shared" si="30"/>
        <v>0</v>
      </c>
      <c r="M351" s="55">
        <f t="shared" si="31"/>
        <v>0</v>
      </c>
      <c r="N351" s="65">
        <f t="shared" si="32"/>
      </c>
      <c r="O351" s="66">
        <f t="shared" si="33"/>
        <v>0</v>
      </c>
      <c r="P351" s="66">
        <f t="shared" si="34"/>
        <v>0</v>
      </c>
      <c r="Q351" s="67">
        <f t="shared" si="35"/>
      </c>
    </row>
    <row r="352" spans="1:17" s="6" customFormat="1" ht="12.75">
      <c r="A352" s="39"/>
      <c r="B352" s="40"/>
      <c r="C352" s="40"/>
      <c r="D352" s="29"/>
      <c r="E352" s="15"/>
      <c r="F352" s="15"/>
      <c r="G352" s="16"/>
      <c r="H352" s="16"/>
      <c r="I352" s="17"/>
      <c r="J352" s="17"/>
      <c r="K352" s="18"/>
      <c r="L352" s="55">
        <f t="shared" si="30"/>
        <v>0</v>
      </c>
      <c r="M352" s="55">
        <f t="shared" si="31"/>
        <v>0</v>
      </c>
      <c r="N352" s="65">
        <f t="shared" si="32"/>
      </c>
      <c r="O352" s="66">
        <f t="shared" si="33"/>
        <v>0</v>
      </c>
      <c r="P352" s="66">
        <f t="shared" si="34"/>
        <v>0</v>
      </c>
      <c r="Q352" s="67">
        <f t="shared" si="35"/>
      </c>
    </row>
    <row r="353" spans="1:17" s="6" customFormat="1" ht="12.75">
      <c r="A353" s="39"/>
      <c r="B353" s="40"/>
      <c r="C353" s="40"/>
      <c r="D353" s="29"/>
      <c r="E353" s="15"/>
      <c r="F353" s="15"/>
      <c r="G353" s="16"/>
      <c r="H353" s="16"/>
      <c r="I353" s="17"/>
      <c r="J353" s="17"/>
      <c r="K353" s="18"/>
      <c r="L353" s="55">
        <f t="shared" si="30"/>
        <v>0</v>
      </c>
      <c r="M353" s="55">
        <f t="shared" si="31"/>
        <v>0</v>
      </c>
      <c r="N353" s="65">
        <f t="shared" si="32"/>
      </c>
      <c r="O353" s="66">
        <f t="shared" si="33"/>
        <v>0</v>
      </c>
      <c r="P353" s="66">
        <f t="shared" si="34"/>
        <v>0</v>
      </c>
      <c r="Q353" s="67">
        <f t="shared" si="35"/>
      </c>
    </row>
    <row r="354" spans="1:17" s="6" customFormat="1" ht="12.75">
      <c r="A354" s="39"/>
      <c r="B354" s="40"/>
      <c r="C354" s="40"/>
      <c r="D354" s="29"/>
      <c r="E354" s="15"/>
      <c r="F354" s="15"/>
      <c r="G354" s="16"/>
      <c r="H354" s="16"/>
      <c r="I354" s="17"/>
      <c r="J354" s="17"/>
      <c r="K354" s="18"/>
      <c r="L354" s="55">
        <f t="shared" si="30"/>
        <v>0</v>
      </c>
      <c r="M354" s="55">
        <f t="shared" si="31"/>
        <v>0</v>
      </c>
      <c r="N354" s="65">
        <f t="shared" si="32"/>
      </c>
      <c r="O354" s="66">
        <f t="shared" si="33"/>
        <v>0</v>
      </c>
      <c r="P354" s="66">
        <f t="shared" si="34"/>
        <v>0</v>
      </c>
      <c r="Q354" s="67">
        <f t="shared" si="35"/>
      </c>
    </row>
    <row r="355" spans="1:17" s="6" customFormat="1" ht="12.75">
      <c r="A355" s="39"/>
      <c r="B355" s="40"/>
      <c r="C355" s="40"/>
      <c r="D355" s="29"/>
      <c r="E355" s="15"/>
      <c r="F355" s="15"/>
      <c r="G355" s="16"/>
      <c r="H355" s="16"/>
      <c r="I355" s="17"/>
      <c r="J355" s="17"/>
      <c r="K355" s="18"/>
      <c r="L355" s="55">
        <f t="shared" si="30"/>
        <v>0</v>
      </c>
      <c r="M355" s="55">
        <f t="shared" si="31"/>
        <v>0</v>
      </c>
      <c r="N355" s="65">
        <f t="shared" si="32"/>
      </c>
      <c r="O355" s="66">
        <f t="shared" si="33"/>
        <v>0</v>
      </c>
      <c r="P355" s="66">
        <f t="shared" si="34"/>
        <v>0</v>
      </c>
      <c r="Q355" s="67">
        <f t="shared" si="35"/>
      </c>
    </row>
    <row r="356" spans="1:17" s="6" customFormat="1" ht="12.75">
      <c r="A356" s="39"/>
      <c r="B356" s="40"/>
      <c r="C356" s="40"/>
      <c r="D356" s="29"/>
      <c r="E356" s="15"/>
      <c r="F356" s="15"/>
      <c r="G356" s="16"/>
      <c r="H356" s="16"/>
      <c r="I356" s="17"/>
      <c r="J356" s="17"/>
      <c r="K356" s="18"/>
      <c r="L356" s="55">
        <f t="shared" si="30"/>
        <v>0</v>
      </c>
      <c r="M356" s="55">
        <f t="shared" si="31"/>
        <v>0</v>
      </c>
      <c r="N356" s="65">
        <f t="shared" si="32"/>
      </c>
      <c r="O356" s="66">
        <f t="shared" si="33"/>
        <v>0</v>
      </c>
      <c r="P356" s="66">
        <f t="shared" si="34"/>
        <v>0</v>
      </c>
      <c r="Q356" s="67">
        <f t="shared" si="35"/>
      </c>
    </row>
    <row r="357" spans="1:17" s="6" customFormat="1" ht="12.75">
      <c r="A357" s="39"/>
      <c r="B357" s="40"/>
      <c r="C357" s="40"/>
      <c r="D357" s="29"/>
      <c r="E357" s="15"/>
      <c r="F357" s="15"/>
      <c r="G357" s="16"/>
      <c r="H357" s="16"/>
      <c r="I357" s="17"/>
      <c r="J357" s="17"/>
      <c r="K357" s="18"/>
      <c r="L357" s="55">
        <f t="shared" si="30"/>
        <v>0</v>
      </c>
      <c r="M357" s="55">
        <f t="shared" si="31"/>
        <v>0</v>
      </c>
      <c r="N357" s="65">
        <f t="shared" si="32"/>
      </c>
      <c r="O357" s="66">
        <f t="shared" si="33"/>
        <v>0</v>
      </c>
      <c r="P357" s="66">
        <f t="shared" si="34"/>
        <v>0</v>
      </c>
      <c r="Q357" s="67">
        <f t="shared" si="35"/>
      </c>
    </row>
    <row r="358" spans="1:17" s="6" customFormat="1" ht="12.75">
      <c r="A358" s="39"/>
      <c r="B358" s="40"/>
      <c r="C358" s="40"/>
      <c r="D358" s="29"/>
      <c r="E358" s="15"/>
      <c r="F358" s="15"/>
      <c r="G358" s="16"/>
      <c r="H358" s="16"/>
      <c r="I358" s="17"/>
      <c r="J358" s="17"/>
      <c r="K358" s="18"/>
      <c r="L358" s="55">
        <f t="shared" si="30"/>
        <v>0</v>
      </c>
      <c r="M358" s="55">
        <f t="shared" si="31"/>
        <v>0</v>
      </c>
      <c r="N358" s="65">
        <f t="shared" si="32"/>
      </c>
      <c r="O358" s="66">
        <f t="shared" si="33"/>
        <v>0</v>
      </c>
      <c r="P358" s="66">
        <f t="shared" si="34"/>
        <v>0</v>
      </c>
      <c r="Q358" s="67">
        <f t="shared" si="35"/>
      </c>
    </row>
    <row r="359" spans="1:17" s="6" customFormat="1" ht="12.75">
      <c r="A359" s="39"/>
      <c r="B359" s="40"/>
      <c r="C359" s="40"/>
      <c r="D359" s="29"/>
      <c r="E359" s="15"/>
      <c r="F359" s="15"/>
      <c r="G359" s="16"/>
      <c r="H359" s="16"/>
      <c r="I359" s="17"/>
      <c r="J359" s="17"/>
      <c r="K359" s="18"/>
      <c r="L359" s="55">
        <f t="shared" si="30"/>
        <v>0</v>
      </c>
      <c r="M359" s="55">
        <f t="shared" si="31"/>
        <v>0</v>
      </c>
      <c r="N359" s="65">
        <f t="shared" si="32"/>
      </c>
      <c r="O359" s="66">
        <f t="shared" si="33"/>
        <v>0</v>
      </c>
      <c r="P359" s="66">
        <f t="shared" si="34"/>
        <v>0</v>
      </c>
      <c r="Q359" s="67">
        <f t="shared" si="35"/>
      </c>
    </row>
    <row r="360" spans="1:17" s="6" customFormat="1" ht="12.75">
      <c r="A360" s="39"/>
      <c r="B360" s="40"/>
      <c r="C360" s="40"/>
      <c r="D360" s="29"/>
      <c r="E360" s="15"/>
      <c r="F360" s="15"/>
      <c r="G360" s="16"/>
      <c r="H360" s="16"/>
      <c r="I360" s="17"/>
      <c r="J360" s="17"/>
      <c r="K360" s="18"/>
      <c r="L360" s="55">
        <f t="shared" si="30"/>
        <v>0</v>
      </c>
      <c r="M360" s="55">
        <f t="shared" si="31"/>
        <v>0</v>
      </c>
      <c r="N360" s="65">
        <f t="shared" si="32"/>
      </c>
      <c r="O360" s="66">
        <f t="shared" si="33"/>
        <v>0</v>
      </c>
      <c r="P360" s="66">
        <f t="shared" si="34"/>
        <v>0</v>
      </c>
      <c r="Q360" s="67">
        <f t="shared" si="35"/>
      </c>
    </row>
    <row r="361" spans="1:17" s="6" customFormat="1" ht="12.75">
      <c r="A361" s="39"/>
      <c r="B361" s="40"/>
      <c r="C361" s="40"/>
      <c r="D361" s="29"/>
      <c r="E361" s="15"/>
      <c r="F361" s="15"/>
      <c r="G361" s="16"/>
      <c r="H361" s="16"/>
      <c r="I361" s="17"/>
      <c r="J361" s="17"/>
      <c r="K361" s="18"/>
      <c r="L361" s="55">
        <f t="shared" si="30"/>
        <v>0</v>
      </c>
      <c r="M361" s="55">
        <f t="shared" si="31"/>
        <v>0</v>
      </c>
      <c r="N361" s="65">
        <f t="shared" si="32"/>
      </c>
      <c r="O361" s="66">
        <f t="shared" si="33"/>
        <v>0</v>
      </c>
      <c r="P361" s="66">
        <f t="shared" si="34"/>
        <v>0</v>
      </c>
      <c r="Q361" s="67">
        <f t="shared" si="35"/>
      </c>
    </row>
    <row r="362" spans="1:17" s="6" customFormat="1" ht="12.75">
      <c r="A362" s="39"/>
      <c r="B362" s="40"/>
      <c r="C362" s="40"/>
      <c r="D362" s="29"/>
      <c r="E362" s="15"/>
      <c r="F362" s="15"/>
      <c r="G362" s="16"/>
      <c r="H362" s="16"/>
      <c r="I362" s="17"/>
      <c r="J362" s="17"/>
      <c r="K362" s="18"/>
      <c r="L362" s="55">
        <f t="shared" si="30"/>
        <v>0</v>
      </c>
      <c r="M362" s="55">
        <f t="shared" si="31"/>
        <v>0</v>
      </c>
      <c r="N362" s="65">
        <f t="shared" si="32"/>
      </c>
      <c r="O362" s="66">
        <f t="shared" si="33"/>
        <v>0</v>
      </c>
      <c r="P362" s="66">
        <f t="shared" si="34"/>
        <v>0</v>
      </c>
      <c r="Q362" s="67">
        <f t="shared" si="35"/>
      </c>
    </row>
    <row r="363" spans="1:17" s="6" customFormat="1" ht="12.75">
      <c r="A363" s="39"/>
      <c r="B363" s="40"/>
      <c r="C363" s="40"/>
      <c r="D363" s="29"/>
      <c r="E363" s="15"/>
      <c r="F363" s="15"/>
      <c r="G363" s="16"/>
      <c r="H363" s="16"/>
      <c r="I363" s="17"/>
      <c r="J363" s="17"/>
      <c r="K363" s="18"/>
      <c r="L363" s="55">
        <f t="shared" si="30"/>
        <v>0</v>
      </c>
      <c r="M363" s="55">
        <f t="shared" si="31"/>
        <v>0</v>
      </c>
      <c r="N363" s="65">
        <f t="shared" si="32"/>
      </c>
      <c r="O363" s="66">
        <f t="shared" si="33"/>
        <v>0</v>
      </c>
      <c r="P363" s="66">
        <f t="shared" si="34"/>
        <v>0</v>
      </c>
      <c r="Q363" s="67">
        <f t="shared" si="35"/>
      </c>
    </row>
    <row r="364" spans="1:17" s="6" customFormat="1" ht="12.75">
      <c r="A364" s="39"/>
      <c r="B364" s="40"/>
      <c r="C364" s="40"/>
      <c r="D364" s="29"/>
      <c r="E364" s="15"/>
      <c r="F364" s="15"/>
      <c r="G364" s="16"/>
      <c r="H364" s="16"/>
      <c r="I364" s="17"/>
      <c r="J364" s="17"/>
      <c r="K364" s="18"/>
      <c r="L364" s="55">
        <f t="shared" si="30"/>
        <v>0</v>
      </c>
      <c r="M364" s="55">
        <f t="shared" si="31"/>
        <v>0</v>
      </c>
      <c r="N364" s="65">
        <f t="shared" si="32"/>
      </c>
      <c r="O364" s="66">
        <f t="shared" si="33"/>
        <v>0</v>
      </c>
      <c r="P364" s="66">
        <f t="shared" si="34"/>
        <v>0</v>
      </c>
      <c r="Q364" s="67">
        <f t="shared" si="35"/>
      </c>
    </row>
    <row r="365" spans="1:17" s="6" customFormat="1" ht="12.75">
      <c r="A365" s="39"/>
      <c r="B365" s="40"/>
      <c r="C365" s="40"/>
      <c r="D365" s="29"/>
      <c r="E365" s="15"/>
      <c r="F365" s="15"/>
      <c r="G365" s="16"/>
      <c r="H365" s="16"/>
      <c r="I365" s="17"/>
      <c r="J365" s="17"/>
      <c r="K365" s="18"/>
      <c r="L365" s="55">
        <f t="shared" si="30"/>
        <v>0</v>
      </c>
      <c r="M365" s="55">
        <f t="shared" si="31"/>
        <v>0</v>
      </c>
      <c r="N365" s="65">
        <f t="shared" si="32"/>
      </c>
      <c r="O365" s="66">
        <f t="shared" si="33"/>
        <v>0</v>
      </c>
      <c r="P365" s="66">
        <f t="shared" si="34"/>
        <v>0</v>
      </c>
      <c r="Q365" s="67">
        <f t="shared" si="35"/>
      </c>
    </row>
    <row r="366" spans="1:17" s="6" customFormat="1" ht="12.75">
      <c r="A366" s="39"/>
      <c r="B366" s="40"/>
      <c r="C366" s="40"/>
      <c r="D366" s="29"/>
      <c r="E366" s="15"/>
      <c r="F366" s="15"/>
      <c r="G366" s="16"/>
      <c r="H366" s="16"/>
      <c r="I366" s="17"/>
      <c r="J366" s="17"/>
      <c r="K366" s="18"/>
      <c r="L366" s="55">
        <f t="shared" si="30"/>
        <v>0</v>
      </c>
      <c r="M366" s="55">
        <f t="shared" si="31"/>
        <v>0</v>
      </c>
      <c r="N366" s="65">
        <f t="shared" si="32"/>
      </c>
      <c r="O366" s="66">
        <f t="shared" si="33"/>
        <v>0</v>
      </c>
      <c r="P366" s="66">
        <f t="shared" si="34"/>
        <v>0</v>
      </c>
      <c r="Q366" s="67">
        <f t="shared" si="35"/>
      </c>
    </row>
    <row r="367" spans="1:17" s="6" customFormat="1" ht="12.75">
      <c r="A367" s="39"/>
      <c r="B367" s="40"/>
      <c r="C367" s="40"/>
      <c r="D367" s="29"/>
      <c r="E367" s="15"/>
      <c r="F367" s="15"/>
      <c r="G367" s="16"/>
      <c r="H367" s="16"/>
      <c r="I367" s="17"/>
      <c r="J367" s="17"/>
      <c r="K367" s="18"/>
      <c r="L367" s="55">
        <f t="shared" si="30"/>
        <v>0</v>
      </c>
      <c r="M367" s="55">
        <f t="shared" si="31"/>
        <v>0</v>
      </c>
      <c r="N367" s="65">
        <f t="shared" si="32"/>
      </c>
      <c r="O367" s="66">
        <f t="shared" si="33"/>
        <v>0</v>
      </c>
      <c r="P367" s="66">
        <f t="shared" si="34"/>
        <v>0</v>
      </c>
      <c r="Q367" s="67">
        <f t="shared" si="35"/>
      </c>
    </row>
    <row r="368" spans="1:17" s="6" customFormat="1" ht="12.75">
      <c r="A368" s="39"/>
      <c r="B368" s="40"/>
      <c r="C368" s="40"/>
      <c r="D368" s="29"/>
      <c r="E368" s="15"/>
      <c r="F368" s="15"/>
      <c r="G368" s="16"/>
      <c r="H368" s="16"/>
      <c r="I368" s="17"/>
      <c r="J368" s="17"/>
      <c r="K368" s="18"/>
      <c r="L368" s="55">
        <f t="shared" si="30"/>
        <v>0</v>
      </c>
      <c r="M368" s="55">
        <f t="shared" si="31"/>
        <v>0</v>
      </c>
      <c r="N368" s="65">
        <f t="shared" si="32"/>
      </c>
      <c r="O368" s="66">
        <f t="shared" si="33"/>
        <v>0</v>
      </c>
      <c r="P368" s="66">
        <f t="shared" si="34"/>
        <v>0</v>
      </c>
      <c r="Q368" s="67">
        <f t="shared" si="35"/>
      </c>
    </row>
    <row r="369" spans="1:17" s="6" customFormat="1" ht="12.75">
      <c r="A369" s="39"/>
      <c r="B369" s="40"/>
      <c r="C369" s="40"/>
      <c r="D369" s="29"/>
      <c r="E369" s="15"/>
      <c r="F369" s="15"/>
      <c r="G369" s="16"/>
      <c r="H369" s="16"/>
      <c r="I369" s="17"/>
      <c r="J369" s="17"/>
      <c r="K369" s="18"/>
      <c r="L369" s="55">
        <f t="shared" si="30"/>
        <v>0</v>
      </c>
      <c r="M369" s="55">
        <f t="shared" si="31"/>
        <v>0</v>
      </c>
      <c r="N369" s="65">
        <f t="shared" si="32"/>
      </c>
      <c r="O369" s="66">
        <f t="shared" si="33"/>
        <v>0</v>
      </c>
      <c r="P369" s="66">
        <f t="shared" si="34"/>
        <v>0</v>
      </c>
      <c r="Q369" s="67">
        <f t="shared" si="35"/>
      </c>
    </row>
    <row r="370" spans="1:17" s="6" customFormat="1" ht="12.75">
      <c r="A370" s="39"/>
      <c r="B370" s="40"/>
      <c r="C370" s="40"/>
      <c r="D370" s="29"/>
      <c r="E370" s="15"/>
      <c r="F370" s="15"/>
      <c r="G370" s="16"/>
      <c r="H370" s="16"/>
      <c r="I370" s="17"/>
      <c r="J370" s="17"/>
      <c r="K370" s="18"/>
      <c r="L370" s="55">
        <f t="shared" si="30"/>
        <v>0</v>
      </c>
      <c r="M370" s="55">
        <f t="shared" si="31"/>
        <v>0</v>
      </c>
      <c r="N370" s="65">
        <f t="shared" si="32"/>
      </c>
      <c r="O370" s="66">
        <f t="shared" si="33"/>
        <v>0</v>
      </c>
      <c r="P370" s="66">
        <f t="shared" si="34"/>
        <v>0</v>
      </c>
      <c r="Q370" s="67">
        <f t="shared" si="35"/>
      </c>
    </row>
    <row r="371" spans="1:17" s="6" customFormat="1" ht="12.75">
      <c r="A371" s="39"/>
      <c r="B371" s="40"/>
      <c r="C371" s="40"/>
      <c r="D371" s="29"/>
      <c r="E371" s="15"/>
      <c r="F371" s="15"/>
      <c r="G371" s="16"/>
      <c r="H371" s="16"/>
      <c r="I371" s="17"/>
      <c r="J371" s="17"/>
      <c r="K371" s="18"/>
      <c r="L371" s="55">
        <f t="shared" si="30"/>
        <v>0</v>
      </c>
      <c r="M371" s="55">
        <f t="shared" si="31"/>
        <v>0</v>
      </c>
      <c r="N371" s="65">
        <f t="shared" si="32"/>
      </c>
      <c r="O371" s="66">
        <f t="shared" si="33"/>
        <v>0</v>
      </c>
      <c r="P371" s="66">
        <f t="shared" si="34"/>
        <v>0</v>
      </c>
      <c r="Q371" s="67">
        <f t="shared" si="35"/>
      </c>
    </row>
    <row r="372" spans="1:17" s="6" customFormat="1" ht="12.75">
      <c r="A372" s="39"/>
      <c r="B372" s="40"/>
      <c r="C372" s="40"/>
      <c r="D372" s="29"/>
      <c r="E372" s="15"/>
      <c r="F372" s="15"/>
      <c r="G372" s="16"/>
      <c r="H372" s="16"/>
      <c r="I372" s="17"/>
      <c r="J372" s="17"/>
      <c r="K372" s="18"/>
      <c r="L372" s="55">
        <f t="shared" si="30"/>
        <v>0</v>
      </c>
      <c r="M372" s="55">
        <f t="shared" si="31"/>
        <v>0</v>
      </c>
      <c r="N372" s="65">
        <f t="shared" si="32"/>
      </c>
      <c r="O372" s="66">
        <f t="shared" si="33"/>
        <v>0</v>
      </c>
      <c r="P372" s="66">
        <f t="shared" si="34"/>
        <v>0</v>
      </c>
      <c r="Q372" s="67">
        <f t="shared" si="35"/>
      </c>
    </row>
    <row r="373" spans="1:17" s="6" customFormat="1" ht="12.75">
      <c r="A373" s="39"/>
      <c r="B373" s="40"/>
      <c r="C373" s="40"/>
      <c r="D373" s="29"/>
      <c r="E373" s="15"/>
      <c r="F373" s="15"/>
      <c r="G373" s="16"/>
      <c r="H373" s="16"/>
      <c r="I373" s="17"/>
      <c r="J373" s="17"/>
      <c r="K373" s="18"/>
      <c r="L373" s="55">
        <f t="shared" si="30"/>
        <v>0</v>
      </c>
      <c r="M373" s="55">
        <f t="shared" si="31"/>
        <v>0</v>
      </c>
      <c r="N373" s="65">
        <f t="shared" si="32"/>
      </c>
      <c r="O373" s="66">
        <f t="shared" si="33"/>
        <v>0</v>
      </c>
      <c r="P373" s="66">
        <f t="shared" si="34"/>
        <v>0</v>
      </c>
      <c r="Q373" s="67">
        <f t="shared" si="35"/>
      </c>
    </row>
    <row r="374" spans="1:17" s="6" customFormat="1" ht="12.75">
      <c r="A374" s="39"/>
      <c r="B374" s="40"/>
      <c r="C374" s="40"/>
      <c r="D374" s="29"/>
      <c r="E374" s="15"/>
      <c r="F374" s="15"/>
      <c r="G374" s="16"/>
      <c r="H374" s="16"/>
      <c r="I374" s="17"/>
      <c r="J374" s="17"/>
      <c r="K374" s="18"/>
      <c r="L374" s="55">
        <f t="shared" si="30"/>
        <v>0</v>
      </c>
      <c r="M374" s="55">
        <f t="shared" si="31"/>
        <v>0</v>
      </c>
      <c r="N374" s="65">
        <f t="shared" si="32"/>
      </c>
      <c r="O374" s="66">
        <f t="shared" si="33"/>
        <v>0</v>
      </c>
      <c r="P374" s="66">
        <f t="shared" si="34"/>
        <v>0</v>
      </c>
      <c r="Q374" s="67">
        <f t="shared" si="35"/>
      </c>
    </row>
    <row r="375" spans="1:17" s="6" customFormat="1" ht="12.75">
      <c r="A375" s="39"/>
      <c r="B375" s="40"/>
      <c r="C375" s="40"/>
      <c r="D375" s="29"/>
      <c r="E375" s="15"/>
      <c r="F375" s="15"/>
      <c r="G375" s="16"/>
      <c r="H375" s="16"/>
      <c r="I375" s="17"/>
      <c r="J375" s="17"/>
      <c r="K375" s="18"/>
      <c r="L375" s="55">
        <f t="shared" si="30"/>
        <v>0</v>
      </c>
      <c r="M375" s="55">
        <f t="shared" si="31"/>
        <v>0</v>
      </c>
      <c r="N375" s="65">
        <f t="shared" si="32"/>
      </c>
      <c r="O375" s="66">
        <f t="shared" si="33"/>
        <v>0</v>
      </c>
      <c r="P375" s="66">
        <f t="shared" si="34"/>
        <v>0</v>
      </c>
      <c r="Q375" s="67">
        <f t="shared" si="35"/>
      </c>
    </row>
    <row r="376" spans="1:17" s="6" customFormat="1" ht="12.75">
      <c r="A376" s="39"/>
      <c r="B376" s="40"/>
      <c r="C376" s="40"/>
      <c r="D376" s="29"/>
      <c r="E376" s="15"/>
      <c r="F376" s="15"/>
      <c r="G376" s="16"/>
      <c r="H376" s="16"/>
      <c r="I376" s="17"/>
      <c r="J376" s="17"/>
      <c r="K376" s="18"/>
      <c r="L376" s="55">
        <f t="shared" si="30"/>
        <v>0</v>
      </c>
      <c r="M376" s="55">
        <f t="shared" si="31"/>
        <v>0</v>
      </c>
      <c r="N376" s="65">
        <f t="shared" si="32"/>
      </c>
      <c r="O376" s="66">
        <f t="shared" si="33"/>
        <v>0</v>
      </c>
      <c r="P376" s="66">
        <f t="shared" si="34"/>
        <v>0</v>
      </c>
      <c r="Q376" s="67">
        <f t="shared" si="35"/>
      </c>
    </row>
    <row r="377" spans="1:17" s="6" customFormat="1" ht="12.75">
      <c r="A377" s="39"/>
      <c r="B377" s="40"/>
      <c r="C377" s="40"/>
      <c r="D377" s="29"/>
      <c r="E377" s="15"/>
      <c r="F377" s="15"/>
      <c r="G377" s="16"/>
      <c r="H377" s="16"/>
      <c r="I377" s="17"/>
      <c r="J377" s="17"/>
      <c r="K377" s="18"/>
      <c r="L377" s="55">
        <f t="shared" si="30"/>
        <v>0</v>
      </c>
      <c r="M377" s="55">
        <f t="shared" si="31"/>
        <v>0</v>
      </c>
      <c r="N377" s="65">
        <f t="shared" si="32"/>
      </c>
      <c r="O377" s="66">
        <f t="shared" si="33"/>
        <v>0</v>
      </c>
      <c r="P377" s="66">
        <f t="shared" si="34"/>
        <v>0</v>
      </c>
      <c r="Q377" s="67">
        <f t="shared" si="35"/>
      </c>
    </row>
    <row r="378" spans="1:17" s="6" customFormat="1" ht="12.75">
      <c r="A378" s="39"/>
      <c r="B378" s="40"/>
      <c r="C378" s="40"/>
      <c r="D378" s="29"/>
      <c r="E378" s="15"/>
      <c r="F378" s="15"/>
      <c r="G378" s="16"/>
      <c r="H378" s="16"/>
      <c r="I378" s="17"/>
      <c r="J378" s="17"/>
      <c r="K378" s="18"/>
      <c r="L378" s="55">
        <f t="shared" si="30"/>
        <v>0</v>
      </c>
      <c r="M378" s="55">
        <f t="shared" si="31"/>
        <v>0</v>
      </c>
      <c r="N378" s="65">
        <f t="shared" si="32"/>
      </c>
      <c r="O378" s="66">
        <f t="shared" si="33"/>
        <v>0</v>
      </c>
      <c r="P378" s="66">
        <f t="shared" si="34"/>
        <v>0</v>
      </c>
      <c r="Q378" s="67">
        <f t="shared" si="35"/>
      </c>
    </row>
    <row r="379" spans="1:17" s="6" customFormat="1" ht="12.75">
      <c r="A379" s="39"/>
      <c r="B379" s="40"/>
      <c r="C379" s="40"/>
      <c r="D379" s="29"/>
      <c r="E379" s="15"/>
      <c r="F379" s="15"/>
      <c r="G379" s="16"/>
      <c r="H379" s="16"/>
      <c r="I379" s="17"/>
      <c r="J379" s="17"/>
      <c r="K379" s="18"/>
      <c r="L379" s="55">
        <f t="shared" si="30"/>
        <v>0</v>
      </c>
      <c r="M379" s="55">
        <f t="shared" si="31"/>
        <v>0</v>
      </c>
      <c r="N379" s="65">
        <f t="shared" si="32"/>
      </c>
      <c r="O379" s="66">
        <f t="shared" si="33"/>
        <v>0</v>
      </c>
      <c r="P379" s="66">
        <f t="shared" si="34"/>
        <v>0</v>
      </c>
      <c r="Q379" s="67">
        <f t="shared" si="35"/>
      </c>
    </row>
    <row r="380" spans="1:17" s="6" customFormat="1" ht="12.75">
      <c r="A380" s="39"/>
      <c r="B380" s="40"/>
      <c r="C380" s="40"/>
      <c r="D380" s="29"/>
      <c r="E380" s="15"/>
      <c r="F380" s="15"/>
      <c r="G380" s="16"/>
      <c r="H380" s="16"/>
      <c r="I380" s="17"/>
      <c r="J380" s="17"/>
      <c r="K380" s="18"/>
      <c r="L380" s="55">
        <f t="shared" si="30"/>
        <v>0</v>
      </c>
      <c r="M380" s="55">
        <f t="shared" si="31"/>
        <v>0</v>
      </c>
      <c r="N380" s="65">
        <f t="shared" si="32"/>
      </c>
      <c r="O380" s="66">
        <f t="shared" si="33"/>
        <v>0</v>
      </c>
      <c r="P380" s="66">
        <f t="shared" si="34"/>
        <v>0</v>
      </c>
      <c r="Q380" s="67">
        <f t="shared" si="35"/>
      </c>
    </row>
    <row r="381" spans="1:17" s="6" customFormat="1" ht="12.75">
      <c r="A381" s="39"/>
      <c r="B381" s="40"/>
      <c r="C381" s="40"/>
      <c r="D381" s="29"/>
      <c r="E381" s="15"/>
      <c r="F381" s="15"/>
      <c r="G381" s="16"/>
      <c r="H381" s="16"/>
      <c r="I381" s="17"/>
      <c r="J381" s="17"/>
      <c r="K381" s="18"/>
      <c r="L381" s="55">
        <f t="shared" si="30"/>
        <v>0</v>
      </c>
      <c r="M381" s="55">
        <f t="shared" si="31"/>
        <v>0</v>
      </c>
      <c r="N381" s="65">
        <f t="shared" si="32"/>
      </c>
      <c r="O381" s="66">
        <f t="shared" si="33"/>
        <v>0</v>
      </c>
      <c r="P381" s="66">
        <f t="shared" si="34"/>
        <v>0</v>
      </c>
      <c r="Q381" s="67">
        <f t="shared" si="35"/>
      </c>
    </row>
    <row r="382" spans="1:17" s="6" customFormat="1" ht="12.75">
      <c r="A382" s="39"/>
      <c r="B382" s="40"/>
      <c r="C382" s="40"/>
      <c r="D382" s="29"/>
      <c r="E382" s="15"/>
      <c r="F382" s="15"/>
      <c r="G382" s="16"/>
      <c r="H382" s="16"/>
      <c r="I382" s="17"/>
      <c r="J382" s="17"/>
      <c r="K382" s="18"/>
      <c r="L382" s="55">
        <f t="shared" si="30"/>
        <v>0</v>
      </c>
      <c r="M382" s="55">
        <f t="shared" si="31"/>
        <v>0</v>
      </c>
      <c r="N382" s="65">
        <f t="shared" si="32"/>
      </c>
      <c r="O382" s="66">
        <f t="shared" si="33"/>
        <v>0</v>
      </c>
      <c r="P382" s="66">
        <f t="shared" si="34"/>
        <v>0</v>
      </c>
      <c r="Q382" s="67">
        <f t="shared" si="35"/>
      </c>
    </row>
    <row r="383" spans="1:17" s="6" customFormat="1" ht="12.75">
      <c r="A383" s="39"/>
      <c r="B383" s="40"/>
      <c r="C383" s="40"/>
      <c r="D383" s="29"/>
      <c r="E383" s="15"/>
      <c r="F383" s="15"/>
      <c r="G383" s="16"/>
      <c r="H383" s="16"/>
      <c r="I383" s="17"/>
      <c r="J383" s="17"/>
      <c r="K383" s="18"/>
      <c r="L383" s="55">
        <f t="shared" si="30"/>
        <v>0</v>
      </c>
      <c r="M383" s="55">
        <f t="shared" si="31"/>
        <v>0</v>
      </c>
      <c r="N383" s="65">
        <f t="shared" si="32"/>
      </c>
      <c r="O383" s="66">
        <f t="shared" si="33"/>
        <v>0</v>
      </c>
      <c r="P383" s="66">
        <f t="shared" si="34"/>
        <v>0</v>
      </c>
      <c r="Q383" s="67">
        <f t="shared" si="35"/>
      </c>
    </row>
    <row r="384" spans="1:17" s="6" customFormat="1" ht="12.75">
      <c r="A384" s="39"/>
      <c r="B384" s="40"/>
      <c r="C384" s="40"/>
      <c r="D384" s="29"/>
      <c r="E384" s="15"/>
      <c r="F384" s="15"/>
      <c r="G384" s="16"/>
      <c r="H384" s="16"/>
      <c r="I384" s="17"/>
      <c r="J384" s="17"/>
      <c r="K384" s="18"/>
      <c r="L384" s="55">
        <f t="shared" si="30"/>
        <v>0</v>
      </c>
      <c r="M384" s="55">
        <f t="shared" si="31"/>
        <v>0</v>
      </c>
      <c r="N384" s="65">
        <f t="shared" si="32"/>
      </c>
      <c r="O384" s="66">
        <f t="shared" si="33"/>
        <v>0</v>
      </c>
      <c r="P384" s="66">
        <f t="shared" si="34"/>
        <v>0</v>
      </c>
      <c r="Q384" s="67">
        <f t="shared" si="35"/>
      </c>
    </row>
    <row r="385" spans="1:17" s="6" customFormat="1" ht="12.75">
      <c r="A385" s="39"/>
      <c r="B385" s="40"/>
      <c r="C385" s="40"/>
      <c r="D385" s="29"/>
      <c r="E385" s="15"/>
      <c r="F385" s="15"/>
      <c r="G385" s="16"/>
      <c r="H385" s="16"/>
      <c r="I385" s="17"/>
      <c r="J385" s="17"/>
      <c r="K385" s="18"/>
      <c r="L385" s="55">
        <f t="shared" si="30"/>
        <v>0</v>
      </c>
      <c r="M385" s="55">
        <f t="shared" si="31"/>
        <v>0</v>
      </c>
      <c r="N385" s="65">
        <f t="shared" si="32"/>
      </c>
      <c r="O385" s="66">
        <f t="shared" si="33"/>
        <v>0</v>
      </c>
      <c r="P385" s="66">
        <f t="shared" si="34"/>
        <v>0</v>
      </c>
      <c r="Q385" s="67">
        <f t="shared" si="35"/>
      </c>
    </row>
    <row r="386" spans="1:17" s="6" customFormat="1" ht="12.75">
      <c r="A386" s="39"/>
      <c r="B386" s="40"/>
      <c r="C386" s="40"/>
      <c r="D386" s="29"/>
      <c r="E386" s="15"/>
      <c r="F386" s="15"/>
      <c r="G386" s="16"/>
      <c r="H386" s="16"/>
      <c r="I386" s="17"/>
      <c r="J386" s="17"/>
      <c r="K386" s="18"/>
      <c r="L386" s="55">
        <f t="shared" si="30"/>
        <v>0</v>
      </c>
      <c r="M386" s="55">
        <f t="shared" si="31"/>
        <v>0</v>
      </c>
      <c r="N386" s="65">
        <f t="shared" si="32"/>
      </c>
      <c r="O386" s="66">
        <f t="shared" si="33"/>
        <v>0</v>
      </c>
      <c r="P386" s="66">
        <f t="shared" si="34"/>
        <v>0</v>
      </c>
      <c r="Q386" s="67">
        <f t="shared" si="35"/>
      </c>
    </row>
    <row r="387" spans="1:17" s="6" customFormat="1" ht="12.75">
      <c r="A387" s="39"/>
      <c r="B387" s="40"/>
      <c r="C387" s="40"/>
      <c r="D387" s="29"/>
      <c r="E387" s="15"/>
      <c r="F387" s="15"/>
      <c r="G387" s="16"/>
      <c r="H387" s="16"/>
      <c r="I387" s="17"/>
      <c r="J387" s="17"/>
      <c r="K387" s="18"/>
      <c r="L387" s="55">
        <f t="shared" si="30"/>
        <v>0</v>
      </c>
      <c r="M387" s="55">
        <f t="shared" si="31"/>
        <v>0</v>
      </c>
      <c r="N387" s="65">
        <f t="shared" si="32"/>
      </c>
      <c r="O387" s="66">
        <f t="shared" si="33"/>
        <v>0</v>
      </c>
      <c r="P387" s="66">
        <f t="shared" si="34"/>
        <v>0</v>
      </c>
      <c r="Q387" s="67">
        <f t="shared" si="35"/>
      </c>
    </row>
    <row r="388" spans="1:17" s="6" customFormat="1" ht="12.75">
      <c r="A388" s="39"/>
      <c r="B388" s="40"/>
      <c r="C388" s="40"/>
      <c r="D388" s="29"/>
      <c r="E388" s="15"/>
      <c r="F388" s="15"/>
      <c r="G388" s="16"/>
      <c r="H388" s="16"/>
      <c r="I388" s="17"/>
      <c r="J388" s="17"/>
      <c r="K388" s="18"/>
      <c r="L388" s="55">
        <f t="shared" si="30"/>
        <v>0</v>
      </c>
      <c r="M388" s="55">
        <f t="shared" si="31"/>
        <v>0</v>
      </c>
      <c r="N388" s="65">
        <f t="shared" si="32"/>
      </c>
      <c r="O388" s="66">
        <f t="shared" si="33"/>
        <v>0</v>
      </c>
      <c r="P388" s="66">
        <f t="shared" si="34"/>
        <v>0</v>
      </c>
      <c r="Q388" s="67">
        <f t="shared" si="35"/>
      </c>
    </row>
    <row r="389" spans="1:17" s="6" customFormat="1" ht="12.75">
      <c r="A389" s="39"/>
      <c r="B389" s="40"/>
      <c r="C389" s="40"/>
      <c r="D389" s="29"/>
      <c r="E389" s="15"/>
      <c r="F389" s="15"/>
      <c r="G389" s="16"/>
      <c r="H389" s="16"/>
      <c r="I389" s="17"/>
      <c r="J389" s="17"/>
      <c r="K389" s="18"/>
      <c r="L389" s="55">
        <f t="shared" si="30"/>
        <v>0</v>
      </c>
      <c r="M389" s="55">
        <f t="shared" si="31"/>
        <v>0</v>
      </c>
      <c r="N389" s="65">
        <f t="shared" si="32"/>
      </c>
      <c r="O389" s="66">
        <f t="shared" si="33"/>
        <v>0</v>
      </c>
      <c r="P389" s="66">
        <f t="shared" si="34"/>
        <v>0</v>
      </c>
      <c r="Q389" s="67">
        <f t="shared" si="35"/>
      </c>
    </row>
    <row r="390" spans="1:17" s="6" customFormat="1" ht="12.75">
      <c r="A390" s="39"/>
      <c r="B390" s="40"/>
      <c r="C390" s="40"/>
      <c r="D390" s="29"/>
      <c r="E390" s="15"/>
      <c r="F390" s="15"/>
      <c r="G390" s="16"/>
      <c r="H390" s="16"/>
      <c r="I390" s="17"/>
      <c r="J390" s="17"/>
      <c r="K390" s="18"/>
      <c r="L390" s="55">
        <f aca="true" t="shared" si="36" ref="L390:L453">ROUND(SUM(D390*E390*G390*H390*MAX(I390,J390)*K390*115%),0)</f>
        <v>0</v>
      </c>
      <c r="M390" s="55">
        <f aca="true" t="shared" si="37" ref="M390:M453">ROUND(SUM(D390*F390*MAX(I390,J390)*K390*50%*120%),0)</f>
        <v>0</v>
      </c>
      <c r="N390" s="65">
        <f aca="true" t="shared" si="38" ref="N390:N453">IF(AND(E390&gt;0,F390&gt;0),"Error",IF(L390&gt;0,L390,IF(M390&gt;0,M390,"")))</f>
      </c>
      <c r="O390" s="66">
        <f aca="true" t="shared" si="39" ref="O390:O453">ROUND(SUM(D390*E390*MAX(I390,J390)*K390),0)</f>
        <v>0</v>
      </c>
      <c r="P390" s="66">
        <f aca="true" t="shared" si="40" ref="P390:P453">ROUND(SUM(D390*F390*I390*K390),0)</f>
        <v>0</v>
      </c>
      <c r="Q390" s="67">
        <f aca="true" t="shared" si="41" ref="Q390:Q453">IF(AND(E390&gt;0,F390&gt;0),"Error",IF(O390&gt;0,O390,IF(P390&gt;0,P390,"")))</f>
      </c>
    </row>
    <row r="391" spans="1:17" s="6" customFormat="1" ht="12.75">
      <c r="A391" s="39"/>
      <c r="B391" s="40"/>
      <c r="C391" s="40"/>
      <c r="D391" s="29"/>
      <c r="E391" s="15"/>
      <c r="F391" s="15"/>
      <c r="G391" s="16"/>
      <c r="H391" s="16"/>
      <c r="I391" s="17"/>
      <c r="J391" s="17"/>
      <c r="K391" s="18"/>
      <c r="L391" s="55">
        <f t="shared" si="36"/>
        <v>0</v>
      </c>
      <c r="M391" s="55">
        <f t="shared" si="37"/>
        <v>0</v>
      </c>
      <c r="N391" s="65">
        <f t="shared" si="38"/>
      </c>
      <c r="O391" s="66">
        <f t="shared" si="39"/>
        <v>0</v>
      </c>
      <c r="P391" s="66">
        <f t="shared" si="40"/>
        <v>0</v>
      </c>
      <c r="Q391" s="67">
        <f t="shared" si="41"/>
      </c>
    </row>
    <row r="392" spans="1:17" s="6" customFormat="1" ht="12.75">
      <c r="A392" s="39"/>
      <c r="B392" s="40"/>
      <c r="C392" s="40"/>
      <c r="D392" s="29"/>
      <c r="E392" s="15"/>
      <c r="F392" s="15"/>
      <c r="G392" s="16"/>
      <c r="H392" s="16"/>
      <c r="I392" s="17"/>
      <c r="J392" s="17"/>
      <c r="K392" s="18"/>
      <c r="L392" s="55">
        <f t="shared" si="36"/>
        <v>0</v>
      </c>
      <c r="M392" s="55">
        <f t="shared" si="37"/>
        <v>0</v>
      </c>
      <c r="N392" s="65">
        <f t="shared" si="38"/>
      </c>
      <c r="O392" s="66">
        <f t="shared" si="39"/>
        <v>0</v>
      </c>
      <c r="P392" s="66">
        <f t="shared" si="40"/>
        <v>0</v>
      </c>
      <c r="Q392" s="67">
        <f t="shared" si="41"/>
      </c>
    </row>
    <row r="393" spans="1:17" s="6" customFormat="1" ht="12.75">
      <c r="A393" s="39"/>
      <c r="B393" s="40"/>
      <c r="C393" s="40"/>
      <c r="D393" s="29"/>
      <c r="E393" s="15"/>
      <c r="F393" s="15"/>
      <c r="G393" s="16"/>
      <c r="H393" s="16"/>
      <c r="I393" s="17"/>
      <c r="J393" s="17"/>
      <c r="K393" s="18"/>
      <c r="L393" s="55">
        <f t="shared" si="36"/>
        <v>0</v>
      </c>
      <c r="M393" s="55">
        <f t="shared" si="37"/>
        <v>0</v>
      </c>
      <c r="N393" s="65">
        <f t="shared" si="38"/>
      </c>
      <c r="O393" s="66">
        <f t="shared" si="39"/>
        <v>0</v>
      </c>
      <c r="P393" s="66">
        <f t="shared" si="40"/>
        <v>0</v>
      </c>
      <c r="Q393" s="67">
        <f t="shared" si="41"/>
      </c>
    </row>
    <row r="394" spans="1:17" s="6" customFormat="1" ht="12.75">
      <c r="A394" s="39"/>
      <c r="B394" s="40"/>
      <c r="C394" s="40"/>
      <c r="D394" s="29"/>
      <c r="E394" s="15"/>
      <c r="F394" s="15"/>
      <c r="G394" s="16"/>
      <c r="H394" s="16"/>
      <c r="I394" s="17"/>
      <c r="J394" s="17"/>
      <c r="K394" s="18"/>
      <c r="L394" s="55">
        <f t="shared" si="36"/>
        <v>0</v>
      </c>
      <c r="M394" s="55">
        <f t="shared" si="37"/>
        <v>0</v>
      </c>
      <c r="N394" s="65">
        <f t="shared" si="38"/>
      </c>
      <c r="O394" s="66">
        <f t="shared" si="39"/>
        <v>0</v>
      </c>
      <c r="P394" s="66">
        <f t="shared" si="40"/>
        <v>0</v>
      </c>
      <c r="Q394" s="67">
        <f t="shared" si="41"/>
      </c>
    </row>
    <row r="395" spans="1:17" s="6" customFormat="1" ht="12.75">
      <c r="A395" s="39"/>
      <c r="B395" s="40"/>
      <c r="C395" s="40"/>
      <c r="D395" s="29"/>
      <c r="E395" s="15"/>
      <c r="F395" s="15"/>
      <c r="G395" s="16"/>
      <c r="H395" s="16"/>
      <c r="I395" s="17"/>
      <c r="J395" s="17"/>
      <c r="K395" s="18"/>
      <c r="L395" s="55">
        <f t="shared" si="36"/>
        <v>0</v>
      </c>
      <c r="M395" s="55">
        <f t="shared" si="37"/>
        <v>0</v>
      </c>
      <c r="N395" s="65">
        <f t="shared" si="38"/>
      </c>
      <c r="O395" s="66">
        <f t="shared" si="39"/>
        <v>0</v>
      </c>
      <c r="P395" s="66">
        <f t="shared" si="40"/>
        <v>0</v>
      </c>
      <c r="Q395" s="67">
        <f t="shared" si="41"/>
      </c>
    </row>
    <row r="396" spans="1:17" s="6" customFormat="1" ht="12.75">
      <c r="A396" s="39"/>
      <c r="B396" s="40"/>
      <c r="C396" s="40"/>
      <c r="D396" s="29"/>
      <c r="E396" s="15"/>
      <c r="F396" s="15"/>
      <c r="G396" s="16"/>
      <c r="H396" s="16"/>
      <c r="I396" s="17"/>
      <c r="J396" s="17"/>
      <c r="K396" s="18"/>
      <c r="L396" s="55">
        <f t="shared" si="36"/>
        <v>0</v>
      </c>
      <c r="M396" s="55">
        <f t="shared" si="37"/>
        <v>0</v>
      </c>
      <c r="N396" s="65">
        <f t="shared" si="38"/>
      </c>
      <c r="O396" s="66">
        <f t="shared" si="39"/>
        <v>0</v>
      </c>
      <c r="P396" s="66">
        <f t="shared" si="40"/>
        <v>0</v>
      </c>
      <c r="Q396" s="67">
        <f t="shared" si="41"/>
      </c>
    </row>
    <row r="397" spans="1:17" s="6" customFormat="1" ht="12.75">
      <c r="A397" s="39"/>
      <c r="B397" s="40"/>
      <c r="C397" s="40"/>
      <c r="D397" s="29"/>
      <c r="E397" s="15"/>
      <c r="F397" s="15"/>
      <c r="G397" s="16"/>
      <c r="H397" s="16"/>
      <c r="I397" s="17"/>
      <c r="J397" s="17"/>
      <c r="K397" s="18"/>
      <c r="L397" s="55">
        <f t="shared" si="36"/>
        <v>0</v>
      </c>
      <c r="M397" s="55">
        <f t="shared" si="37"/>
        <v>0</v>
      </c>
      <c r="N397" s="65">
        <f t="shared" si="38"/>
      </c>
      <c r="O397" s="66">
        <f t="shared" si="39"/>
        <v>0</v>
      </c>
      <c r="P397" s="66">
        <f t="shared" si="40"/>
        <v>0</v>
      </c>
      <c r="Q397" s="67">
        <f t="shared" si="41"/>
      </c>
    </row>
    <row r="398" spans="1:17" s="6" customFormat="1" ht="12.75">
      <c r="A398" s="39"/>
      <c r="B398" s="40"/>
      <c r="C398" s="40"/>
      <c r="D398" s="29"/>
      <c r="E398" s="15"/>
      <c r="F398" s="15"/>
      <c r="G398" s="16"/>
      <c r="H398" s="16"/>
      <c r="I398" s="17"/>
      <c r="J398" s="17"/>
      <c r="K398" s="18"/>
      <c r="L398" s="55">
        <f t="shared" si="36"/>
        <v>0</v>
      </c>
      <c r="M398" s="55">
        <f t="shared" si="37"/>
        <v>0</v>
      </c>
      <c r="N398" s="65">
        <f t="shared" si="38"/>
      </c>
      <c r="O398" s="66">
        <f t="shared" si="39"/>
        <v>0</v>
      </c>
      <c r="P398" s="66">
        <f t="shared" si="40"/>
        <v>0</v>
      </c>
      <c r="Q398" s="67">
        <f t="shared" si="41"/>
      </c>
    </row>
    <row r="399" spans="1:17" s="6" customFormat="1" ht="12.75">
      <c r="A399" s="39"/>
      <c r="B399" s="40"/>
      <c r="C399" s="40"/>
      <c r="D399" s="29"/>
      <c r="E399" s="15"/>
      <c r="F399" s="15"/>
      <c r="G399" s="16"/>
      <c r="H399" s="16"/>
      <c r="I399" s="17"/>
      <c r="J399" s="17"/>
      <c r="K399" s="18"/>
      <c r="L399" s="55">
        <f t="shared" si="36"/>
        <v>0</v>
      </c>
      <c r="M399" s="55">
        <f t="shared" si="37"/>
        <v>0</v>
      </c>
      <c r="N399" s="65">
        <f t="shared" si="38"/>
      </c>
      <c r="O399" s="66">
        <f t="shared" si="39"/>
        <v>0</v>
      </c>
      <c r="P399" s="66">
        <f t="shared" si="40"/>
        <v>0</v>
      </c>
      <c r="Q399" s="67">
        <f t="shared" si="41"/>
      </c>
    </row>
    <row r="400" spans="1:17" s="6" customFormat="1" ht="12.75">
      <c r="A400" s="39"/>
      <c r="B400" s="40"/>
      <c r="C400" s="40"/>
      <c r="D400" s="29"/>
      <c r="E400" s="15"/>
      <c r="F400" s="15"/>
      <c r="G400" s="16"/>
      <c r="H400" s="16"/>
      <c r="I400" s="17"/>
      <c r="J400" s="17"/>
      <c r="K400" s="18"/>
      <c r="L400" s="55">
        <f t="shared" si="36"/>
        <v>0</v>
      </c>
      <c r="M400" s="55">
        <f t="shared" si="37"/>
        <v>0</v>
      </c>
      <c r="N400" s="65">
        <f t="shared" si="38"/>
      </c>
      <c r="O400" s="66">
        <f t="shared" si="39"/>
        <v>0</v>
      </c>
      <c r="P400" s="66">
        <f t="shared" si="40"/>
        <v>0</v>
      </c>
      <c r="Q400" s="67">
        <f t="shared" si="41"/>
      </c>
    </row>
    <row r="401" spans="1:17" s="6" customFormat="1" ht="12.75">
      <c r="A401" s="39"/>
      <c r="B401" s="40"/>
      <c r="C401" s="40"/>
      <c r="D401" s="29"/>
      <c r="E401" s="15"/>
      <c r="F401" s="15"/>
      <c r="G401" s="16"/>
      <c r="H401" s="16"/>
      <c r="I401" s="17"/>
      <c r="J401" s="17"/>
      <c r="K401" s="18"/>
      <c r="L401" s="55">
        <f t="shared" si="36"/>
        <v>0</v>
      </c>
      <c r="M401" s="55">
        <f t="shared" si="37"/>
        <v>0</v>
      </c>
      <c r="N401" s="65">
        <f t="shared" si="38"/>
      </c>
      <c r="O401" s="66">
        <f t="shared" si="39"/>
        <v>0</v>
      </c>
      <c r="P401" s="66">
        <f t="shared" si="40"/>
        <v>0</v>
      </c>
      <c r="Q401" s="67">
        <f t="shared" si="41"/>
      </c>
    </row>
    <row r="402" spans="1:17" s="6" customFormat="1" ht="12.75">
      <c r="A402" s="39"/>
      <c r="B402" s="40"/>
      <c r="C402" s="40"/>
      <c r="D402" s="29"/>
      <c r="E402" s="15"/>
      <c r="F402" s="15"/>
      <c r="G402" s="16"/>
      <c r="H402" s="16"/>
      <c r="I402" s="17"/>
      <c r="J402" s="17"/>
      <c r="K402" s="18"/>
      <c r="L402" s="55">
        <f t="shared" si="36"/>
        <v>0</v>
      </c>
      <c r="M402" s="55">
        <f t="shared" si="37"/>
        <v>0</v>
      </c>
      <c r="N402" s="65">
        <f t="shared" si="38"/>
      </c>
      <c r="O402" s="66">
        <f t="shared" si="39"/>
        <v>0</v>
      </c>
      <c r="P402" s="66">
        <f t="shared" si="40"/>
        <v>0</v>
      </c>
      <c r="Q402" s="67">
        <f t="shared" si="41"/>
      </c>
    </row>
    <row r="403" spans="1:17" s="6" customFormat="1" ht="12.75">
      <c r="A403" s="39"/>
      <c r="B403" s="40"/>
      <c r="C403" s="40"/>
      <c r="D403" s="29"/>
      <c r="E403" s="15"/>
      <c r="F403" s="15"/>
      <c r="G403" s="16"/>
      <c r="H403" s="16"/>
      <c r="I403" s="17"/>
      <c r="J403" s="17"/>
      <c r="K403" s="18"/>
      <c r="L403" s="55">
        <f t="shared" si="36"/>
        <v>0</v>
      </c>
      <c r="M403" s="55">
        <f t="shared" si="37"/>
        <v>0</v>
      </c>
      <c r="N403" s="65">
        <f t="shared" si="38"/>
      </c>
      <c r="O403" s="66">
        <f t="shared" si="39"/>
        <v>0</v>
      </c>
      <c r="P403" s="66">
        <f t="shared" si="40"/>
        <v>0</v>
      </c>
      <c r="Q403" s="67">
        <f t="shared" si="41"/>
      </c>
    </row>
    <row r="404" spans="1:17" s="6" customFormat="1" ht="12.75">
      <c r="A404" s="39"/>
      <c r="B404" s="40"/>
      <c r="C404" s="40"/>
      <c r="D404" s="29"/>
      <c r="E404" s="15"/>
      <c r="F404" s="15"/>
      <c r="G404" s="16"/>
      <c r="H404" s="16"/>
      <c r="I404" s="17"/>
      <c r="J404" s="17"/>
      <c r="K404" s="18"/>
      <c r="L404" s="55">
        <f t="shared" si="36"/>
        <v>0</v>
      </c>
      <c r="M404" s="55">
        <f t="shared" si="37"/>
        <v>0</v>
      </c>
      <c r="N404" s="65">
        <f t="shared" si="38"/>
      </c>
      <c r="O404" s="66">
        <f t="shared" si="39"/>
        <v>0</v>
      </c>
      <c r="P404" s="66">
        <f t="shared" si="40"/>
        <v>0</v>
      </c>
      <c r="Q404" s="67">
        <f t="shared" si="41"/>
      </c>
    </row>
    <row r="405" spans="1:17" s="6" customFormat="1" ht="12.75">
      <c r="A405" s="39"/>
      <c r="B405" s="40"/>
      <c r="C405" s="40"/>
      <c r="D405" s="29"/>
      <c r="E405" s="15"/>
      <c r="F405" s="15"/>
      <c r="G405" s="16"/>
      <c r="H405" s="16"/>
      <c r="I405" s="17"/>
      <c r="J405" s="17"/>
      <c r="K405" s="18"/>
      <c r="L405" s="55">
        <f t="shared" si="36"/>
        <v>0</v>
      </c>
      <c r="M405" s="55">
        <f t="shared" si="37"/>
        <v>0</v>
      </c>
      <c r="N405" s="65">
        <f t="shared" si="38"/>
      </c>
      <c r="O405" s="66">
        <f t="shared" si="39"/>
        <v>0</v>
      </c>
      <c r="P405" s="66">
        <f t="shared" si="40"/>
        <v>0</v>
      </c>
      <c r="Q405" s="67">
        <f t="shared" si="41"/>
      </c>
    </row>
    <row r="406" spans="1:17" s="6" customFormat="1" ht="12.75">
      <c r="A406" s="39"/>
      <c r="B406" s="40"/>
      <c r="C406" s="40"/>
      <c r="D406" s="29"/>
      <c r="E406" s="15"/>
      <c r="F406" s="15"/>
      <c r="G406" s="16"/>
      <c r="H406" s="16"/>
      <c r="I406" s="17"/>
      <c r="J406" s="17"/>
      <c r="K406" s="18"/>
      <c r="L406" s="55">
        <f t="shared" si="36"/>
        <v>0</v>
      </c>
      <c r="M406" s="55">
        <f t="shared" si="37"/>
        <v>0</v>
      </c>
      <c r="N406" s="65">
        <f t="shared" si="38"/>
      </c>
      <c r="O406" s="66">
        <f t="shared" si="39"/>
        <v>0</v>
      </c>
      <c r="P406" s="66">
        <f t="shared" si="40"/>
        <v>0</v>
      </c>
      <c r="Q406" s="67">
        <f t="shared" si="41"/>
      </c>
    </row>
    <row r="407" spans="1:17" s="6" customFormat="1" ht="12.75">
      <c r="A407" s="39"/>
      <c r="B407" s="40"/>
      <c r="C407" s="40"/>
      <c r="D407" s="29"/>
      <c r="E407" s="15"/>
      <c r="F407" s="15"/>
      <c r="G407" s="16"/>
      <c r="H407" s="16"/>
      <c r="I407" s="17"/>
      <c r="J407" s="17"/>
      <c r="K407" s="18"/>
      <c r="L407" s="55">
        <f t="shared" si="36"/>
        <v>0</v>
      </c>
      <c r="M407" s="55">
        <f t="shared" si="37"/>
        <v>0</v>
      </c>
      <c r="N407" s="65">
        <f t="shared" si="38"/>
      </c>
      <c r="O407" s="66">
        <f t="shared" si="39"/>
        <v>0</v>
      </c>
      <c r="P407" s="66">
        <f t="shared" si="40"/>
        <v>0</v>
      </c>
      <c r="Q407" s="67">
        <f t="shared" si="41"/>
      </c>
    </row>
    <row r="408" spans="1:17" s="6" customFormat="1" ht="12.75">
      <c r="A408" s="39"/>
      <c r="B408" s="40"/>
      <c r="C408" s="40"/>
      <c r="D408" s="29"/>
      <c r="E408" s="15"/>
      <c r="F408" s="15"/>
      <c r="G408" s="16"/>
      <c r="H408" s="16"/>
      <c r="I408" s="17"/>
      <c r="J408" s="17"/>
      <c r="K408" s="18"/>
      <c r="L408" s="55">
        <f t="shared" si="36"/>
        <v>0</v>
      </c>
      <c r="M408" s="55">
        <f t="shared" si="37"/>
        <v>0</v>
      </c>
      <c r="N408" s="65">
        <f t="shared" si="38"/>
      </c>
      <c r="O408" s="66">
        <f t="shared" si="39"/>
        <v>0</v>
      </c>
      <c r="P408" s="66">
        <f t="shared" si="40"/>
        <v>0</v>
      </c>
      <c r="Q408" s="67">
        <f t="shared" si="41"/>
      </c>
    </row>
    <row r="409" spans="1:17" s="6" customFormat="1" ht="12.75">
      <c r="A409" s="39"/>
      <c r="B409" s="40"/>
      <c r="C409" s="40"/>
      <c r="D409" s="29"/>
      <c r="E409" s="15"/>
      <c r="F409" s="15"/>
      <c r="G409" s="16"/>
      <c r="H409" s="16"/>
      <c r="I409" s="17"/>
      <c r="J409" s="17"/>
      <c r="K409" s="18"/>
      <c r="L409" s="55">
        <f t="shared" si="36"/>
        <v>0</v>
      </c>
      <c r="M409" s="55">
        <f t="shared" si="37"/>
        <v>0</v>
      </c>
      <c r="N409" s="65">
        <f t="shared" si="38"/>
      </c>
      <c r="O409" s="66">
        <f t="shared" si="39"/>
        <v>0</v>
      </c>
      <c r="P409" s="66">
        <f t="shared" si="40"/>
        <v>0</v>
      </c>
      <c r="Q409" s="67">
        <f t="shared" si="41"/>
      </c>
    </row>
    <row r="410" spans="1:17" s="6" customFormat="1" ht="12.75">
      <c r="A410" s="39"/>
      <c r="B410" s="40"/>
      <c r="C410" s="40"/>
      <c r="D410" s="29"/>
      <c r="E410" s="15"/>
      <c r="F410" s="15"/>
      <c r="G410" s="16"/>
      <c r="H410" s="16"/>
      <c r="I410" s="17"/>
      <c r="J410" s="17"/>
      <c r="K410" s="18"/>
      <c r="L410" s="55">
        <f t="shared" si="36"/>
        <v>0</v>
      </c>
      <c r="M410" s="55">
        <f t="shared" si="37"/>
        <v>0</v>
      </c>
      <c r="N410" s="65">
        <f t="shared" si="38"/>
      </c>
      <c r="O410" s="66">
        <f t="shared" si="39"/>
        <v>0</v>
      </c>
      <c r="P410" s="66">
        <f t="shared" si="40"/>
        <v>0</v>
      </c>
      <c r="Q410" s="67">
        <f t="shared" si="41"/>
      </c>
    </row>
    <row r="411" spans="1:17" s="6" customFormat="1" ht="12.75">
      <c r="A411" s="39"/>
      <c r="B411" s="40"/>
      <c r="C411" s="40"/>
      <c r="D411" s="29"/>
      <c r="E411" s="15"/>
      <c r="F411" s="15"/>
      <c r="G411" s="16"/>
      <c r="H411" s="16"/>
      <c r="I411" s="17"/>
      <c r="J411" s="17"/>
      <c r="K411" s="18"/>
      <c r="L411" s="55">
        <f t="shared" si="36"/>
        <v>0</v>
      </c>
      <c r="M411" s="55">
        <f t="shared" si="37"/>
        <v>0</v>
      </c>
      <c r="N411" s="65">
        <f t="shared" si="38"/>
      </c>
      <c r="O411" s="66">
        <f t="shared" si="39"/>
        <v>0</v>
      </c>
      <c r="P411" s="66">
        <f t="shared" si="40"/>
        <v>0</v>
      </c>
      <c r="Q411" s="67">
        <f t="shared" si="41"/>
      </c>
    </row>
    <row r="412" spans="1:17" s="6" customFormat="1" ht="12.75">
      <c r="A412" s="39"/>
      <c r="B412" s="40"/>
      <c r="C412" s="40"/>
      <c r="D412" s="29"/>
      <c r="E412" s="15"/>
      <c r="F412" s="15"/>
      <c r="G412" s="16"/>
      <c r="H412" s="16"/>
      <c r="I412" s="17"/>
      <c r="J412" s="17"/>
      <c r="K412" s="18"/>
      <c r="L412" s="55">
        <f t="shared" si="36"/>
        <v>0</v>
      </c>
      <c r="M412" s="55">
        <f t="shared" si="37"/>
        <v>0</v>
      </c>
      <c r="N412" s="65">
        <f t="shared" si="38"/>
      </c>
      <c r="O412" s="66">
        <f t="shared" si="39"/>
        <v>0</v>
      </c>
      <c r="P412" s="66">
        <f t="shared" si="40"/>
        <v>0</v>
      </c>
      <c r="Q412" s="67">
        <f t="shared" si="41"/>
      </c>
    </row>
    <row r="413" spans="1:17" s="6" customFormat="1" ht="12.75">
      <c r="A413" s="39"/>
      <c r="B413" s="40"/>
      <c r="C413" s="40"/>
      <c r="D413" s="29"/>
      <c r="E413" s="15"/>
      <c r="F413" s="15"/>
      <c r="G413" s="16"/>
      <c r="H413" s="16"/>
      <c r="I413" s="17"/>
      <c r="J413" s="17"/>
      <c r="K413" s="18"/>
      <c r="L413" s="55">
        <f t="shared" si="36"/>
        <v>0</v>
      </c>
      <c r="M413" s="55">
        <f t="shared" si="37"/>
        <v>0</v>
      </c>
      <c r="N413" s="65">
        <f t="shared" si="38"/>
      </c>
      <c r="O413" s="66">
        <f t="shared" si="39"/>
        <v>0</v>
      </c>
      <c r="P413" s="66">
        <f t="shared" si="40"/>
        <v>0</v>
      </c>
      <c r="Q413" s="67">
        <f t="shared" si="41"/>
      </c>
    </row>
    <row r="414" spans="1:17" s="6" customFormat="1" ht="12.75">
      <c r="A414" s="39"/>
      <c r="B414" s="40"/>
      <c r="C414" s="40"/>
      <c r="D414" s="29"/>
      <c r="E414" s="15"/>
      <c r="F414" s="15"/>
      <c r="G414" s="16"/>
      <c r="H414" s="16"/>
      <c r="I414" s="17"/>
      <c r="J414" s="17"/>
      <c r="K414" s="18"/>
      <c r="L414" s="55">
        <f t="shared" si="36"/>
        <v>0</v>
      </c>
      <c r="M414" s="55">
        <f t="shared" si="37"/>
        <v>0</v>
      </c>
      <c r="N414" s="65">
        <f t="shared" si="38"/>
      </c>
      <c r="O414" s="66">
        <f t="shared" si="39"/>
        <v>0</v>
      </c>
      <c r="P414" s="66">
        <f t="shared" si="40"/>
        <v>0</v>
      </c>
      <c r="Q414" s="67">
        <f t="shared" si="41"/>
      </c>
    </row>
    <row r="415" spans="1:17" s="6" customFormat="1" ht="12.75">
      <c r="A415" s="39"/>
      <c r="B415" s="40"/>
      <c r="C415" s="40"/>
      <c r="D415" s="29"/>
      <c r="E415" s="15"/>
      <c r="F415" s="15"/>
      <c r="G415" s="16"/>
      <c r="H415" s="16"/>
      <c r="I415" s="17"/>
      <c r="J415" s="17"/>
      <c r="K415" s="18"/>
      <c r="L415" s="55">
        <f t="shared" si="36"/>
        <v>0</v>
      </c>
      <c r="M415" s="55">
        <f t="shared" si="37"/>
        <v>0</v>
      </c>
      <c r="N415" s="65">
        <f t="shared" si="38"/>
      </c>
      <c r="O415" s="66">
        <f t="shared" si="39"/>
        <v>0</v>
      </c>
      <c r="P415" s="66">
        <f t="shared" si="40"/>
        <v>0</v>
      </c>
      <c r="Q415" s="67">
        <f t="shared" si="41"/>
      </c>
    </row>
    <row r="416" spans="1:17" s="6" customFormat="1" ht="12.75">
      <c r="A416" s="39"/>
      <c r="B416" s="40"/>
      <c r="C416" s="40"/>
      <c r="D416" s="29"/>
      <c r="E416" s="15"/>
      <c r="F416" s="15"/>
      <c r="G416" s="16"/>
      <c r="H416" s="16"/>
      <c r="I416" s="17"/>
      <c r="J416" s="17"/>
      <c r="K416" s="18"/>
      <c r="L416" s="55">
        <f t="shared" si="36"/>
        <v>0</v>
      </c>
      <c r="M416" s="55">
        <f t="shared" si="37"/>
        <v>0</v>
      </c>
      <c r="N416" s="65">
        <f t="shared" si="38"/>
      </c>
      <c r="O416" s="66">
        <f t="shared" si="39"/>
        <v>0</v>
      </c>
      <c r="P416" s="66">
        <f t="shared" si="40"/>
        <v>0</v>
      </c>
      <c r="Q416" s="67">
        <f t="shared" si="41"/>
      </c>
    </row>
    <row r="417" spans="1:17" s="6" customFormat="1" ht="12.75">
      <c r="A417" s="39"/>
      <c r="B417" s="40"/>
      <c r="C417" s="40"/>
      <c r="D417" s="29"/>
      <c r="E417" s="15"/>
      <c r="F417" s="15"/>
      <c r="G417" s="16"/>
      <c r="H417" s="16"/>
      <c r="I417" s="17"/>
      <c r="J417" s="17"/>
      <c r="K417" s="18"/>
      <c r="L417" s="55">
        <f t="shared" si="36"/>
        <v>0</v>
      </c>
      <c r="M417" s="55">
        <f t="shared" si="37"/>
        <v>0</v>
      </c>
      <c r="N417" s="65">
        <f t="shared" si="38"/>
      </c>
      <c r="O417" s="66">
        <f t="shared" si="39"/>
        <v>0</v>
      </c>
      <c r="P417" s="66">
        <f t="shared" si="40"/>
        <v>0</v>
      </c>
      <c r="Q417" s="67">
        <f t="shared" si="41"/>
      </c>
    </row>
    <row r="418" spans="1:17" s="6" customFormat="1" ht="12.75">
      <c r="A418" s="39"/>
      <c r="B418" s="40"/>
      <c r="C418" s="40"/>
      <c r="D418" s="29"/>
      <c r="E418" s="15"/>
      <c r="F418" s="15"/>
      <c r="G418" s="16"/>
      <c r="H418" s="16"/>
      <c r="I418" s="17"/>
      <c r="J418" s="17"/>
      <c r="K418" s="18"/>
      <c r="L418" s="55">
        <f t="shared" si="36"/>
        <v>0</v>
      </c>
      <c r="M418" s="55">
        <f t="shared" si="37"/>
        <v>0</v>
      </c>
      <c r="N418" s="65">
        <f t="shared" si="38"/>
      </c>
      <c r="O418" s="66">
        <f t="shared" si="39"/>
        <v>0</v>
      </c>
      <c r="P418" s="66">
        <f t="shared" si="40"/>
        <v>0</v>
      </c>
      <c r="Q418" s="67">
        <f t="shared" si="41"/>
      </c>
    </row>
    <row r="419" spans="1:17" s="6" customFormat="1" ht="12.75">
      <c r="A419" s="39"/>
      <c r="B419" s="40"/>
      <c r="C419" s="40"/>
      <c r="D419" s="29"/>
      <c r="E419" s="15"/>
      <c r="F419" s="15"/>
      <c r="G419" s="16"/>
      <c r="H419" s="16"/>
      <c r="I419" s="17"/>
      <c r="J419" s="17"/>
      <c r="K419" s="18"/>
      <c r="L419" s="55">
        <f t="shared" si="36"/>
        <v>0</v>
      </c>
      <c r="M419" s="55">
        <f t="shared" si="37"/>
        <v>0</v>
      </c>
      <c r="N419" s="65">
        <f t="shared" si="38"/>
      </c>
      <c r="O419" s="66">
        <f t="shared" si="39"/>
        <v>0</v>
      </c>
      <c r="P419" s="66">
        <f t="shared" si="40"/>
        <v>0</v>
      </c>
      <c r="Q419" s="67">
        <f t="shared" si="41"/>
      </c>
    </row>
    <row r="420" spans="1:17" s="6" customFormat="1" ht="12.75">
      <c r="A420" s="39"/>
      <c r="B420" s="40"/>
      <c r="C420" s="40"/>
      <c r="D420" s="29"/>
      <c r="E420" s="15"/>
      <c r="F420" s="15"/>
      <c r="G420" s="16"/>
      <c r="H420" s="16"/>
      <c r="I420" s="17"/>
      <c r="J420" s="17"/>
      <c r="K420" s="18"/>
      <c r="L420" s="55">
        <f t="shared" si="36"/>
        <v>0</v>
      </c>
      <c r="M420" s="55">
        <f t="shared" si="37"/>
        <v>0</v>
      </c>
      <c r="N420" s="65">
        <f t="shared" si="38"/>
      </c>
      <c r="O420" s="66">
        <f t="shared" si="39"/>
        <v>0</v>
      </c>
      <c r="P420" s="66">
        <f t="shared" si="40"/>
        <v>0</v>
      </c>
      <c r="Q420" s="67">
        <f t="shared" si="41"/>
      </c>
    </row>
    <row r="421" spans="1:17" s="6" customFormat="1" ht="12.75">
      <c r="A421" s="39"/>
      <c r="B421" s="40"/>
      <c r="C421" s="40"/>
      <c r="D421" s="29"/>
      <c r="E421" s="15"/>
      <c r="F421" s="15"/>
      <c r="G421" s="16"/>
      <c r="H421" s="16"/>
      <c r="I421" s="17"/>
      <c r="J421" s="17"/>
      <c r="K421" s="18"/>
      <c r="L421" s="55">
        <f t="shared" si="36"/>
        <v>0</v>
      </c>
      <c r="M421" s="55">
        <f t="shared" si="37"/>
        <v>0</v>
      </c>
      <c r="N421" s="65">
        <f t="shared" si="38"/>
      </c>
      <c r="O421" s="66">
        <f t="shared" si="39"/>
        <v>0</v>
      </c>
      <c r="P421" s="66">
        <f t="shared" si="40"/>
        <v>0</v>
      </c>
      <c r="Q421" s="67">
        <f t="shared" si="41"/>
      </c>
    </row>
    <row r="422" spans="1:17" s="6" customFormat="1" ht="12.75">
      <c r="A422" s="39"/>
      <c r="B422" s="40"/>
      <c r="C422" s="40"/>
      <c r="D422" s="29"/>
      <c r="E422" s="15"/>
      <c r="F422" s="15"/>
      <c r="G422" s="16"/>
      <c r="H422" s="16"/>
      <c r="I422" s="17"/>
      <c r="J422" s="17"/>
      <c r="K422" s="18"/>
      <c r="L422" s="55">
        <f t="shared" si="36"/>
        <v>0</v>
      </c>
      <c r="M422" s="55">
        <f t="shared" si="37"/>
        <v>0</v>
      </c>
      <c r="N422" s="65">
        <f t="shared" si="38"/>
      </c>
      <c r="O422" s="66">
        <f t="shared" si="39"/>
        <v>0</v>
      </c>
      <c r="P422" s="66">
        <f t="shared" si="40"/>
        <v>0</v>
      </c>
      <c r="Q422" s="67">
        <f t="shared" si="41"/>
      </c>
    </row>
    <row r="423" spans="1:17" s="6" customFormat="1" ht="12.75">
      <c r="A423" s="39"/>
      <c r="B423" s="40"/>
      <c r="C423" s="40"/>
      <c r="D423" s="29"/>
      <c r="E423" s="15"/>
      <c r="F423" s="15"/>
      <c r="G423" s="16"/>
      <c r="H423" s="16"/>
      <c r="I423" s="17"/>
      <c r="J423" s="17"/>
      <c r="K423" s="18"/>
      <c r="L423" s="55">
        <f t="shared" si="36"/>
        <v>0</v>
      </c>
      <c r="M423" s="55">
        <f t="shared" si="37"/>
        <v>0</v>
      </c>
      <c r="N423" s="65">
        <f t="shared" si="38"/>
      </c>
      <c r="O423" s="66">
        <f t="shared" si="39"/>
        <v>0</v>
      </c>
      <c r="P423" s="66">
        <f t="shared" si="40"/>
        <v>0</v>
      </c>
      <c r="Q423" s="67">
        <f t="shared" si="41"/>
      </c>
    </row>
    <row r="424" spans="1:17" s="6" customFormat="1" ht="12.75">
      <c r="A424" s="39"/>
      <c r="B424" s="40"/>
      <c r="C424" s="40"/>
      <c r="D424" s="29"/>
      <c r="E424" s="15"/>
      <c r="F424" s="15"/>
      <c r="G424" s="16"/>
      <c r="H424" s="16"/>
      <c r="I424" s="17"/>
      <c r="J424" s="17"/>
      <c r="K424" s="18"/>
      <c r="L424" s="55">
        <f t="shared" si="36"/>
        <v>0</v>
      </c>
      <c r="M424" s="55">
        <f t="shared" si="37"/>
        <v>0</v>
      </c>
      <c r="N424" s="65">
        <f t="shared" si="38"/>
      </c>
      <c r="O424" s="66">
        <f t="shared" si="39"/>
        <v>0</v>
      </c>
      <c r="P424" s="66">
        <f t="shared" si="40"/>
        <v>0</v>
      </c>
      <c r="Q424" s="67">
        <f t="shared" si="41"/>
      </c>
    </row>
    <row r="425" spans="1:17" s="6" customFormat="1" ht="12.75">
      <c r="A425" s="39"/>
      <c r="B425" s="40"/>
      <c r="C425" s="40"/>
      <c r="D425" s="29"/>
      <c r="E425" s="15"/>
      <c r="F425" s="15"/>
      <c r="G425" s="16"/>
      <c r="H425" s="16"/>
      <c r="I425" s="17"/>
      <c r="J425" s="17"/>
      <c r="K425" s="18"/>
      <c r="L425" s="55">
        <f t="shared" si="36"/>
        <v>0</v>
      </c>
      <c r="M425" s="55">
        <f t="shared" si="37"/>
        <v>0</v>
      </c>
      <c r="N425" s="65">
        <f t="shared" si="38"/>
      </c>
      <c r="O425" s="66">
        <f t="shared" si="39"/>
        <v>0</v>
      </c>
      <c r="P425" s="66">
        <f t="shared" si="40"/>
        <v>0</v>
      </c>
      <c r="Q425" s="67">
        <f t="shared" si="41"/>
      </c>
    </row>
    <row r="426" spans="1:17" s="6" customFormat="1" ht="12.75">
      <c r="A426" s="39"/>
      <c r="B426" s="40"/>
      <c r="C426" s="40"/>
      <c r="D426" s="29"/>
      <c r="E426" s="15"/>
      <c r="F426" s="15"/>
      <c r="G426" s="16"/>
      <c r="H426" s="16"/>
      <c r="I426" s="17"/>
      <c r="J426" s="17"/>
      <c r="K426" s="18"/>
      <c r="L426" s="55">
        <f t="shared" si="36"/>
        <v>0</v>
      </c>
      <c r="M426" s="55">
        <f t="shared" si="37"/>
        <v>0</v>
      </c>
      <c r="N426" s="65">
        <f t="shared" si="38"/>
      </c>
      <c r="O426" s="66">
        <f t="shared" si="39"/>
        <v>0</v>
      </c>
      <c r="P426" s="66">
        <f t="shared" si="40"/>
        <v>0</v>
      </c>
      <c r="Q426" s="67">
        <f t="shared" si="41"/>
      </c>
    </row>
    <row r="427" spans="1:17" s="6" customFormat="1" ht="12.75">
      <c r="A427" s="39"/>
      <c r="B427" s="40"/>
      <c r="C427" s="40"/>
      <c r="D427" s="29"/>
      <c r="E427" s="15"/>
      <c r="F427" s="15"/>
      <c r="G427" s="16"/>
      <c r="H427" s="16"/>
      <c r="I427" s="17"/>
      <c r="J427" s="17"/>
      <c r="K427" s="18"/>
      <c r="L427" s="55">
        <f t="shared" si="36"/>
        <v>0</v>
      </c>
      <c r="M427" s="55">
        <f t="shared" si="37"/>
        <v>0</v>
      </c>
      <c r="N427" s="65">
        <f t="shared" si="38"/>
      </c>
      <c r="O427" s="66">
        <f t="shared" si="39"/>
        <v>0</v>
      </c>
      <c r="P427" s="66">
        <f t="shared" si="40"/>
        <v>0</v>
      </c>
      <c r="Q427" s="67">
        <f t="shared" si="41"/>
      </c>
    </row>
    <row r="428" spans="1:17" s="6" customFormat="1" ht="12.75">
      <c r="A428" s="39"/>
      <c r="B428" s="40"/>
      <c r="C428" s="40"/>
      <c r="D428" s="29"/>
      <c r="E428" s="15"/>
      <c r="F428" s="15"/>
      <c r="G428" s="16"/>
      <c r="H428" s="16"/>
      <c r="I428" s="17"/>
      <c r="J428" s="17"/>
      <c r="K428" s="18"/>
      <c r="L428" s="55">
        <f t="shared" si="36"/>
        <v>0</v>
      </c>
      <c r="M428" s="55">
        <f t="shared" si="37"/>
        <v>0</v>
      </c>
      <c r="N428" s="65">
        <f t="shared" si="38"/>
      </c>
      <c r="O428" s="66">
        <f t="shared" si="39"/>
        <v>0</v>
      </c>
      <c r="P428" s="66">
        <f t="shared" si="40"/>
        <v>0</v>
      </c>
      <c r="Q428" s="67">
        <f t="shared" si="41"/>
      </c>
    </row>
    <row r="429" spans="1:17" s="6" customFormat="1" ht="12.75">
      <c r="A429" s="39"/>
      <c r="B429" s="40"/>
      <c r="C429" s="40"/>
      <c r="D429" s="29"/>
      <c r="E429" s="15"/>
      <c r="F429" s="15"/>
      <c r="G429" s="16"/>
      <c r="H429" s="16"/>
      <c r="I429" s="17"/>
      <c r="J429" s="17"/>
      <c r="K429" s="18"/>
      <c r="L429" s="55">
        <f t="shared" si="36"/>
        <v>0</v>
      </c>
      <c r="M429" s="55">
        <f t="shared" si="37"/>
        <v>0</v>
      </c>
      <c r="N429" s="65">
        <f t="shared" si="38"/>
      </c>
      <c r="O429" s="66">
        <f t="shared" si="39"/>
        <v>0</v>
      </c>
      <c r="P429" s="66">
        <f t="shared" si="40"/>
        <v>0</v>
      </c>
      <c r="Q429" s="67">
        <f t="shared" si="41"/>
      </c>
    </row>
    <row r="430" spans="1:17" s="6" customFormat="1" ht="12.75">
      <c r="A430" s="39"/>
      <c r="B430" s="40"/>
      <c r="C430" s="40"/>
      <c r="D430" s="29"/>
      <c r="E430" s="15"/>
      <c r="F430" s="15"/>
      <c r="G430" s="16"/>
      <c r="H430" s="16"/>
      <c r="I430" s="17"/>
      <c r="J430" s="17"/>
      <c r="K430" s="18"/>
      <c r="L430" s="55">
        <f t="shared" si="36"/>
        <v>0</v>
      </c>
      <c r="M430" s="55">
        <f t="shared" si="37"/>
        <v>0</v>
      </c>
      <c r="N430" s="65">
        <f t="shared" si="38"/>
      </c>
      <c r="O430" s="66">
        <f t="shared" si="39"/>
        <v>0</v>
      </c>
      <c r="P430" s="66">
        <f t="shared" si="40"/>
        <v>0</v>
      </c>
      <c r="Q430" s="67">
        <f t="shared" si="41"/>
      </c>
    </row>
    <row r="431" spans="1:17" s="6" customFormat="1" ht="12.75">
      <c r="A431" s="39"/>
      <c r="B431" s="40"/>
      <c r="C431" s="40"/>
      <c r="D431" s="29"/>
      <c r="E431" s="15"/>
      <c r="F431" s="15"/>
      <c r="G431" s="16"/>
      <c r="H431" s="16"/>
      <c r="I431" s="17"/>
      <c r="J431" s="17"/>
      <c r="K431" s="18"/>
      <c r="L431" s="55">
        <f t="shared" si="36"/>
        <v>0</v>
      </c>
      <c r="M431" s="55">
        <f t="shared" si="37"/>
        <v>0</v>
      </c>
      <c r="N431" s="65">
        <f t="shared" si="38"/>
      </c>
      <c r="O431" s="66">
        <f t="shared" si="39"/>
        <v>0</v>
      </c>
      <c r="P431" s="66">
        <f t="shared" si="40"/>
        <v>0</v>
      </c>
      <c r="Q431" s="67">
        <f t="shared" si="41"/>
      </c>
    </row>
    <row r="432" spans="1:17" s="6" customFormat="1" ht="12.75">
      <c r="A432" s="39"/>
      <c r="B432" s="40"/>
      <c r="C432" s="40"/>
      <c r="D432" s="29"/>
      <c r="E432" s="15"/>
      <c r="F432" s="15"/>
      <c r="G432" s="16"/>
      <c r="H432" s="16"/>
      <c r="I432" s="17"/>
      <c r="J432" s="17"/>
      <c r="K432" s="18"/>
      <c r="L432" s="55">
        <f t="shared" si="36"/>
        <v>0</v>
      </c>
      <c r="M432" s="55">
        <f t="shared" si="37"/>
        <v>0</v>
      </c>
      <c r="N432" s="65">
        <f t="shared" si="38"/>
      </c>
      <c r="O432" s="66">
        <f t="shared" si="39"/>
        <v>0</v>
      </c>
      <c r="P432" s="66">
        <f t="shared" si="40"/>
        <v>0</v>
      </c>
      <c r="Q432" s="67">
        <f t="shared" si="41"/>
      </c>
    </row>
    <row r="433" spans="1:17" s="6" customFormat="1" ht="12.75">
      <c r="A433" s="39"/>
      <c r="B433" s="40"/>
      <c r="C433" s="40"/>
      <c r="D433" s="29"/>
      <c r="E433" s="15"/>
      <c r="F433" s="15"/>
      <c r="G433" s="16"/>
      <c r="H433" s="16"/>
      <c r="I433" s="17"/>
      <c r="J433" s="17"/>
      <c r="K433" s="18"/>
      <c r="L433" s="55">
        <f t="shared" si="36"/>
        <v>0</v>
      </c>
      <c r="M433" s="55">
        <f t="shared" si="37"/>
        <v>0</v>
      </c>
      <c r="N433" s="65">
        <f t="shared" si="38"/>
      </c>
      <c r="O433" s="66">
        <f t="shared" si="39"/>
        <v>0</v>
      </c>
      <c r="P433" s="66">
        <f t="shared" si="40"/>
        <v>0</v>
      </c>
      <c r="Q433" s="67">
        <f t="shared" si="41"/>
      </c>
    </row>
    <row r="434" spans="1:17" s="6" customFormat="1" ht="12.75">
      <c r="A434" s="39"/>
      <c r="B434" s="40"/>
      <c r="C434" s="40"/>
      <c r="D434" s="29"/>
      <c r="E434" s="15"/>
      <c r="F434" s="15"/>
      <c r="G434" s="16"/>
      <c r="H434" s="16"/>
      <c r="I434" s="17"/>
      <c r="J434" s="17"/>
      <c r="K434" s="18"/>
      <c r="L434" s="55">
        <f t="shared" si="36"/>
        <v>0</v>
      </c>
      <c r="M434" s="55">
        <f t="shared" si="37"/>
        <v>0</v>
      </c>
      <c r="N434" s="65">
        <f t="shared" si="38"/>
      </c>
      <c r="O434" s="66">
        <f t="shared" si="39"/>
        <v>0</v>
      </c>
      <c r="P434" s="66">
        <f t="shared" si="40"/>
        <v>0</v>
      </c>
      <c r="Q434" s="67">
        <f t="shared" si="41"/>
      </c>
    </row>
    <row r="435" spans="1:17" s="6" customFormat="1" ht="12.75">
      <c r="A435" s="39"/>
      <c r="B435" s="40"/>
      <c r="C435" s="40"/>
      <c r="D435" s="29"/>
      <c r="E435" s="15"/>
      <c r="F435" s="15"/>
      <c r="G435" s="16"/>
      <c r="H435" s="16"/>
      <c r="I435" s="17"/>
      <c r="J435" s="17"/>
      <c r="K435" s="18"/>
      <c r="L435" s="55">
        <f t="shared" si="36"/>
        <v>0</v>
      </c>
      <c r="M435" s="55">
        <f t="shared" si="37"/>
        <v>0</v>
      </c>
      <c r="N435" s="65">
        <f t="shared" si="38"/>
      </c>
      <c r="O435" s="66">
        <f t="shared" si="39"/>
        <v>0</v>
      </c>
      <c r="P435" s="66">
        <f t="shared" si="40"/>
        <v>0</v>
      </c>
      <c r="Q435" s="67">
        <f t="shared" si="41"/>
      </c>
    </row>
    <row r="436" spans="1:17" s="6" customFormat="1" ht="12.75">
      <c r="A436" s="39"/>
      <c r="B436" s="40"/>
      <c r="C436" s="40"/>
      <c r="D436" s="29"/>
      <c r="E436" s="15"/>
      <c r="F436" s="15"/>
      <c r="G436" s="16"/>
      <c r="H436" s="16"/>
      <c r="I436" s="17"/>
      <c r="J436" s="17"/>
      <c r="K436" s="18"/>
      <c r="L436" s="55">
        <f t="shared" si="36"/>
        <v>0</v>
      </c>
      <c r="M436" s="55">
        <f t="shared" si="37"/>
        <v>0</v>
      </c>
      <c r="N436" s="65">
        <f t="shared" si="38"/>
      </c>
      <c r="O436" s="66">
        <f t="shared" si="39"/>
        <v>0</v>
      </c>
      <c r="P436" s="66">
        <f t="shared" si="40"/>
        <v>0</v>
      </c>
      <c r="Q436" s="67">
        <f t="shared" si="41"/>
      </c>
    </row>
    <row r="437" spans="1:17" s="6" customFormat="1" ht="12.75">
      <c r="A437" s="39"/>
      <c r="B437" s="40"/>
      <c r="C437" s="40"/>
      <c r="D437" s="29"/>
      <c r="E437" s="15"/>
      <c r="F437" s="15"/>
      <c r="G437" s="16"/>
      <c r="H437" s="16"/>
      <c r="I437" s="17"/>
      <c r="J437" s="17"/>
      <c r="K437" s="18"/>
      <c r="L437" s="55">
        <f t="shared" si="36"/>
        <v>0</v>
      </c>
      <c r="M437" s="55">
        <f t="shared" si="37"/>
        <v>0</v>
      </c>
      <c r="N437" s="65">
        <f t="shared" si="38"/>
      </c>
      <c r="O437" s="66">
        <f t="shared" si="39"/>
        <v>0</v>
      </c>
      <c r="P437" s="66">
        <f t="shared" si="40"/>
        <v>0</v>
      </c>
      <c r="Q437" s="67">
        <f t="shared" si="41"/>
      </c>
    </row>
    <row r="438" spans="1:17" s="6" customFormat="1" ht="12.75">
      <c r="A438" s="39"/>
      <c r="B438" s="40"/>
      <c r="C438" s="40"/>
      <c r="D438" s="29"/>
      <c r="E438" s="15"/>
      <c r="F438" s="15"/>
      <c r="G438" s="16"/>
      <c r="H438" s="16"/>
      <c r="I438" s="17"/>
      <c r="J438" s="17"/>
      <c r="K438" s="18"/>
      <c r="L438" s="55">
        <f t="shared" si="36"/>
        <v>0</v>
      </c>
      <c r="M438" s="55">
        <f t="shared" si="37"/>
        <v>0</v>
      </c>
      <c r="N438" s="65">
        <f t="shared" si="38"/>
      </c>
      <c r="O438" s="66">
        <f t="shared" si="39"/>
        <v>0</v>
      </c>
      <c r="P438" s="66">
        <f t="shared" si="40"/>
        <v>0</v>
      </c>
      <c r="Q438" s="67">
        <f t="shared" si="41"/>
      </c>
    </row>
    <row r="439" spans="1:17" s="6" customFormat="1" ht="12.75">
      <c r="A439" s="39"/>
      <c r="B439" s="40"/>
      <c r="C439" s="40"/>
      <c r="D439" s="29"/>
      <c r="E439" s="15"/>
      <c r="F439" s="15"/>
      <c r="G439" s="16"/>
      <c r="H439" s="16"/>
      <c r="I439" s="17"/>
      <c r="J439" s="17"/>
      <c r="K439" s="18"/>
      <c r="L439" s="55">
        <f t="shared" si="36"/>
        <v>0</v>
      </c>
      <c r="M439" s="55">
        <f t="shared" si="37"/>
        <v>0</v>
      </c>
      <c r="N439" s="65">
        <f t="shared" si="38"/>
      </c>
      <c r="O439" s="66">
        <f t="shared" si="39"/>
        <v>0</v>
      </c>
      <c r="P439" s="66">
        <f t="shared" si="40"/>
        <v>0</v>
      </c>
      <c r="Q439" s="67">
        <f t="shared" si="41"/>
      </c>
    </row>
    <row r="440" spans="1:17" s="6" customFormat="1" ht="12.75">
      <c r="A440" s="39"/>
      <c r="B440" s="40"/>
      <c r="C440" s="40"/>
      <c r="D440" s="29"/>
      <c r="E440" s="15"/>
      <c r="F440" s="15"/>
      <c r="G440" s="16"/>
      <c r="H440" s="16"/>
      <c r="I440" s="17"/>
      <c r="J440" s="17"/>
      <c r="K440" s="18"/>
      <c r="L440" s="55">
        <f t="shared" si="36"/>
        <v>0</v>
      </c>
      <c r="M440" s="55">
        <f t="shared" si="37"/>
        <v>0</v>
      </c>
      <c r="N440" s="65">
        <f t="shared" si="38"/>
      </c>
      <c r="O440" s="66">
        <f t="shared" si="39"/>
        <v>0</v>
      </c>
      <c r="P440" s="66">
        <f t="shared" si="40"/>
        <v>0</v>
      </c>
      <c r="Q440" s="67">
        <f t="shared" si="41"/>
      </c>
    </row>
    <row r="441" spans="1:17" s="6" customFormat="1" ht="12.75">
      <c r="A441" s="39"/>
      <c r="B441" s="40"/>
      <c r="C441" s="40"/>
      <c r="D441" s="29"/>
      <c r="E441" s="15"/>
      <c r="F441" s="15"/>
      <c r="G441" s="16"/>
      <c r="H441" s="16"/>
      <c r="I441" s="17"/>
      <c r="J441" s="17"/>
      <c r="K441" s="18"/>
      <c r="L441" s="55">
        <f t="shared" si="36"/>
        <v>0</v>
      </c>
      <c r="M441" s="55">
        <f t="shared" si="37"/>
        <v>0</v>
      </c>
      <c r="N441" s="65">
        <f t="shared" si="38"/>
      </c>
      <c r="O441" s="66">
        <f t="shared" si="39"/>
        <v>0</v>
      </c>
      <c r="P441" s="66">
        <f t="shared" si="40"/>
        <v>0</v>
      </c>
      <c r="Q441" s="67">
        <f t="shared" si="41"/>
      </c>
    </row>
    <row r="442" spans="1:17" s="6" customFormat="1" ht="12.75">
      <c r="A442" s="39"/>
      <c r="B442" s="40"/>
      <c r="C442" s="40"/>
      <c r="D442" s="29"/>
      <c r="E442" s="15"/>
      <c r="F442" s="15"/>
      <c r="G442" s="16"/>
      <c r="H442" s="16"/>
      <c r="I442" s="17"/>
      <c r="J442" s="17"/>
      <c r="K442" s="18"/>
      <c r="L442" s="55">
        <f t="shared" si="36"/>
        <v>0</v>
      </c>
      <c r="M442" s="55">
        <f t="shared" si="37"/>
        <v>0</v>
      </c>
      <c r="N442" s="65">
        <f t="shared" si="38"/>
      </c>
      <c r="O442" s="66">
        <f t="shared" si="39"/>
        <v>0</v>
      </c>
      <c r="P442" s="66">
        <f t="shared" si="40"/>
        <v>0</v>
      </c>
      <c r="Q442" s="67">
        <f t="shared" si="41"/>
      </c>
    </row>
    <row r="443" spans="1:17" s="6" customFormat="1" ht="12.75">
      <c r="A443" s="39"/>
      <c r="B443" s="40"/>
      <c r="C443" s="40"/>
      <c r="D443" s="29"/>
      <c r="E443" s="15"/>
      <c r="F443" s="15"/>
      <c r="G443" s="16"/>
      <c r="H443" s="16"/>
      <c r="I443" s="17"/>
      <c r="J443" s="17"/>
      <c r="K443" s="18"/>
      <c r="L443" s="55">
        <f t="shared" si="36"/>
        <v>0</v>
      </c>
      <c r="M443" s="55">
        <f t="shared" si="37"/>
        <v>0</v>
      </c>
      <c r="N443" s="65">
        <f t="shared" si="38"/>
      </c>
      <c r="O443" s="66">
        <f t="shared" si="39"/>
        <v>0</v>
      </c>
      <c r="P443" s="66">
        <f t="shared" si="40"/>
        <v>0</v>
      </c>
      <c r="Q443" s="67">
        <f t="shared" si="41"/>
      </c>
    </row>
    <row r="444" spans="1:17" s="6" customFormat="1" ht="12.75">
      <c r="A444" s="39"/>
      <c r="B444" s="40"/>
      <c r="C444" s="40"/>
      <c r="D444" s="29"/>
      <c r="E444" s="15"/>
      <c r="F444" s="15"/>
      <c r="G444" s="16"/>
      <c r="H444" s="16"/>
      <c r="I444" s="17"/>
      <c r="J444" s="17"/>
      <c r="K444" s="18"/>
      <c r="L444" s="55">
        <f t="shared" si="36"/>
        <v>0</v>
      </c>
      <c r="M444" s="55">
        <f t="shared" si="37"/>
        <v>0</v>
      </c>
      <c r="N444" s="65">
        <f t="shared" si="38"/>
      </c>
      <c r="O444" s="66">
        <f t="shared" si="39"/>
        <v>0</v>
      </c>
      <c r="P444" s="66">
        <f t="shared" si="40"/>
        <v>0</v>
      </c>
      <c r="Q444" s="67">
        <f t="shared" si="41"/>
      </c>
    </row>
    <row r="445" spans="1:17" s="6" customFormat="1" ht="12.75">
      <c r="A445" s="39"/>
      <c r="B445" s="40"/>
      <c r="C445" s="40"/>
      <c r="D445" s="29"/>
      <c r="E445" s="15"/>
      <c r="F445" s="15"/>
      <c r="G445" s="16"/>
      <c r="H445" s="16"/>
      <c r="I445" s="17"/>
      <c r="J445" s="17"/>
      <c r="K445" s="18"/>
      <c r="L445" s="55">
        <f t="shared" si="36"/>
        <v>0</v>
      </c>
      <c r="M445" s="55">
        <f t="shared" si="37"/>
        <v>0</v>
      </c>
      <c r="N445" s="65">
        <f t="shared" si="38"/>
      </c>
      <c r="O445" s="66">
        <f t="shared" si="39"/>
        <v>0</v>
      </c>
      <c r="P445" s="66">
        <f t="shared" si="40"/>
        <v>0</v>
      </c>
      <c r="Q445" s="67">
        <f t="shared" si="41"/>
      </c>
    </row>
    <row r="446" spans="1:17" s="6" customFormat="1" ht="12.75">
      <c r="A446" s="39"/>
      <c r="B446" s="40"/>
      <c r="C446" s="40"/>
      <c r="D446" s="29"/>
      <c r="E446" s="15"/>
      <c r="F446" s="15"/>
      <c r="G446" s="16"/>
      <c r="H446" s="16"/>
      <c r="I446" s="17"/>
      <c r="J446" s="17"/>
      <c r="K446" s="18"/>
      <c r="L446" s="55">
        <f t="shared" si="36"/>
        <v>0</v>
      </c>
      <c r="M446" s="55">
        <f t="shared" si="37"/>
        <v>0</v>
      </c>
      <c r="N446" s="65">
        <f t="shared" si="38"/>
      </c>
      <c r="O446" s="66">
        <f t="shared" si="39"/>
        <v>0</v>
      </c>
      <c r="P446" s="66">
        <f t="shared" si="40"/>
        <v>0</v>
      </c>
      <c r="Q446" s="67">
        <f t="shared" si="41"/>
      </c>
    </row>
    <row r="447" spans="1:17" s="6" customFormat="1" ht="12.75">
      <c r="A447" s="39"/>
      <c r="B447" s="40"/>
      <c r="C447" s="40"/>
      <c r="D447" s="29"/>
      <c r="E447" s="15"/>
      <c r="F447" s="15"/>
      <c r="G447" s="16"/>
      <c r="H447" s="16"/>
      <c r="I447" s="17"/>
      <c r="J447" s="17"/>
      <c r="K447" s="18"/>
      <c r="L447" s="55">
        <f t="shared" si="36"/>
        <v>0</v>
      </c>
      <c r="M447" s="55">
        <f t="shared" si="37"/>
        <v>0</v>
      </c>
      <c r="N447" s="65">
        <f t="shared" si="38"/>
      </c>
      <c r="O447" s="66">
        <f t="shared" si="39"/>
        <v>0</v>
      </c>
      <c r="P447" s="66">
        <f t="shared" si="40"/>
        <v>0</v>
      </c>
      <c r="Q447" s="67">
        <f t="shared" si="41"/>
      </c>
    </row>
    <row r="448" spans="1:17" s="6" customFormat="1" ht="12.75">
      <c r="A448" s="39"/>
      <c r="B448" s="40"/>
      <c r="C448" s="40"/>
      <c r="D448" s="29"/>
      <c r="E448" s="15"/>
      <c r="F448" s="15"/>
      <c r="G448" s="16"/>
      <c r="H448" s="16"/>
      <c r="I448" s="17"/>
      <c r="J448" s="17"/>
      <c r="K448" s="18"/>
      <c r="L448" s="55">
        <f t="shared" si="36"/>
        <v>0</v>
      </c>
      <c r="M448" s="55">
        <f t="shared" si="37"/>
        <v>0</v>
      </c>
      <c r="N448" s="65">
        <f t="shared" si="38"/>
      </c>
      <c r="O448" s="66">
        <f t="shared" si="39"/>
        <v>0</v>
      </c>
      <c r="P448" s="66">
        <f t="shared" si="40"/>
        <v>0</v>
      </c>
      <c r="Q448" s="67">
        <f t="shared" si="41"/>
      </c>
    </row>
    <row r="449" spans="1:17" s="6" customFormat="1" ht="12.75">
      <c r="A449" s="39"/>
      <c r="B449" s="40"/>
      <c r="C449" s="40"/>
      <c r="D449" s="29"/>
      <c r="E449" s="15"/>
      <c r="F449" s="15"/>
      <c r="G449" s="16"/>
      <c r="H449" s="16"/>
      <c r="I449" s="17"/>
      <c r="J449" s="17"/>
      <c r="K449" s="18"/>
      <c r="L449" s="55">
        <f t="shared" si="36"/>
        <v>0</v>
      </c>
      <c r="M449" s="55">
        <f t="shared" si="37"/>
        <v>0</v>
      </c>
      <c r="N449" s="65">
        <f t="shared" si="38"/>
      </c>
      <c r="O449" s="66">
        <f t="shared" si="39"/>
        <v>0</v>
      </c>
      <c r="P449" s="66">
        <f t="shared" si="40"/>
        <v>0</v>
      </c>
      <c r="Q449" s="67">
        <f t="shared" si="41"/>
      </c>
    </row>
    <row r="450" spans="1:17" s="6" customFormat="1" ht="12.75">
      <c r="A450" s="39"/>
      <c r="B450" s="40"/>
      <c r="C450" s="40"/>
      <c r="D450" s="29"/>
      <c r="E450" s="15"/>
      <c r="F450" s="15"/>
      <c r="G450" s="16"/>
      <c r="H450" s="16"/>
      <c r="I450" s="17"/>
      <c r="J450" s="17"/>
      <c r="K450" s="18"/>
      <c r="L450" s="55">
        <f t="shared" si="36"/>
        <v>0</v>
      </c>
      <c r="M450" s="55">
        <f t="shared" si="37"/>
        <v>0</v>
      </c>
      <c r="N450" s="65">
        <f t="shared" si="38"/>
      </c>
      <c r="O450" s="66">
        <f t="shared" si="39"/>
        <v>0</v>
      </c>
      <c r="P450" s="66">
        <f t="shared" si="40"/>
        <v>0</v>
      </c>
      <c r="Q450" s="67">
        <f t="shared" si="41"/>
      </c>
    </row>
    <row r="451" spans="1:17" s="6" customFormat="1" ht="12.75">
      <c r="A451" s="39"/>
      <c r="B451" s="40"/>
      <c r="C451" s="40"/>
      <c r="D451" s="29"/>
      <c r="E451" s="15"/>
      <c r="F451" s="15"/>
      <c r="G451" s="16"/>
      <c r="H451" s="16"/>
      <c r="I451" s="17"/>
      <c r="J451" s="17"/>
      <c r="K451" s="18"/>
      <c r="L451" s="55">
        <f t="shared" si="36"/>
        <v>0</v>
      </c>
      <c r="M451" s="55">
        <f t="shared" si="37"/>
        <v>0</v>
      </c>
      <c r="N451" s="65">
        <f t="shared" si="38"/>
      </c>
      <c r="O451" s="66">
        <f t="shared" si="39"/>
        <v>0</v>
      </c>
      <c r="P451" s="66">
        <f t="shared" si="40"/>
        <v>0</v>
      </c>
      <c r="Q451" s="67">
        <f t="shared" si="41"/>
      </c>
    </row>
    <row r="452" spans="1:17" s="6" customFormat="1" ht="12.75">
      <c r="A452" s="39"/>
      <c r="B452" s="40"/>
      <c r="C452" s="40"/>
      <c r="D452" s="29"/>
      <c r="E452" s="15"/>
      <c r="F452" s="15"/>
      <c r="G452" s="16"/>
      <c r="H452" s="16"/>
      <c r="I452" s="17"/>
      <c r="J452" s="17"/>
      <c r="K452" s="18"/>
      <c r="L452" s="55">
        <f t="shared" si="36"/>
        <v>0</v>
      </c>
      <c r="M452" s="55">
        <f t="shared" si="37"/>
        <v>0</v>
      </c>
      <c r="N452" s="65">
        <f t="shared" si="38"/>
      </c>
      <c r="O452" s="66">
        <f t="shared" si="39"/>
        <v>0</v>
      </c>
      <c r="P452" s="66">
        <f t="shared" si="40"/>
        <v>0</v>
      </c>
      <c r="Q452" s="67">
        <f t="shared" si="41"/>
      </c>
    </row>
    <row r="453" spans="1:17" s="6" customFormat="1" ht="12.75">
      <c r="A453" s="39"/>
      <c r="B453" s="40"/>
      <c r="C453" s="40"/>
      <c r="D453" s="29"/>
      <c r="E453" s="15"/>
      <c r="F453" s="15"/>
      <c r="G453" s="16"/>
      <c r="H453" s="16"/>
      <c r="I453" s="17"/>
      <c r="J453" s="17"/>
      <c r="K453" s="18"/>
      <c r="L453" s="55">
        <f t="shared" si="36"/>
        <v>0</v>
      </c>
      <c r="M453" s="55">
        <f t="shared" si="37"/>
        <v>0</v>
      </c>
      <c r="N453" s="65">
        <f t="shared" si="38"/>
      </c>
      <c r="O453" s="66">
        <f t="shared" si="39"/>
        <v>0</v>
      </c>
      <c r="P453" s="66">
        <f t="shared" si="40"/>
        <v>0</v>
      </c>
      <c r="Q453" s="67">
        <f t="shared" si="41"/>
      </c>
    </row>
    <row r="454" spans="1:17" s="6" customFormat="1" ht="12.75">
      <c r="A454" s="39"/>
      <c r="B454" s="40"/>
      <c r="C454" s="40"/>
      <c r="D454" s="29"/>
      <c r="E454" s="15"/>
      <c r="F454" s="15"/>
      <c r="G454" s="16"/>
      <c r="H454" s="16"/>
      <c r="I454" s="17"/>
      <c r="J454" s="17"/>
      <c r="K454" s="18"/>
      <c r="L454" s="55">
        <f aca="true" t="shared" si="42" ref="L454:L517">ROUND(SUM(D454*E454*G454*H454*MAX(I454,J454)*K454*115%),0)</f>
        <v>0</v>
      </c>
      <c r="M454" s="55">
        <f aca="true" t="shared" si="43" ref="M454:M517">ROUND(SUM(D454*F454*MAX(I454,J454)*K454*50%*120%),0)</f>
        <v>0</v>
      </c>
      <c r="N454" s="65">
        <f aca="true" t="shared" si="44" ref="N454:N517">IF(AND(E454&gt;0,F454&gt;0),"Error",IF(L454&gt;0,L454,IF(M454&gt;0,M454,"")))</f>
      </c>
      <c r="O454" s="66">
        <f aca="true" t="shared" si="45" ref="O454:O517">ROUND(SUM(D454*E454*MAX(I454,J454)*K454),0)</f>
        <v>0</v>
      </c>
      <c r="P454" s="66">
        <f aca="true" t="shared" si="46" ref="P454:P517">ROUND(SUM(D454*F454*I454*K454),0)</f>
        <v>0</v>
      </c>
      <c r="Q454" s="67">
        <f aca="true" t="shared" si="47" ref="Q454:Q517">IF(AND(E454&gt;0,F454&gt;0),"Error",IF(O454&gt;0,O454,IF(P454&gt;0,P454,"")))</f>
      </c>
    </row>
    <row r="455" spans="1:17" s="6" customFormat="1" ht="12.75">
      <c r="A455" s="39"/>
      <c r="B455" s="40"/>
      <c r="C455" s="40"/>
      <c r="D455" s="29"/>
      <c r="E455" s="15"/>
      <c r="F455" s="15"/>
      <c r="G455" s="16"/>
      <c r="H455" s="16"/>
      <c r="I455" s="17"/>
      <c r="J455" s="17"/>
      <c r="K455" s="18"/>
      <c r="L455" s="55">
        <f t="shared" si="42"/>
        <v>0</v>
      </c>
      <c r="M455" s="55">
        <f t="shared" si="43"/>
        <v>0</v>
      </c>
      <c r="N455" s="65">
        <f t="shared" si="44"/>
      </c>
      <c r="O455" s="66">
        <f t="shared" si="45"/>
        <v>0</v>
      </c>
      <c r="P455" s="66">
        <f t="shared" si="46"/>
        <v>0</v>
      </c>
      <c r="Q455" s="67">
        <f t="shared" si="47"/>
      </c>
    </row>
    <row r="456" spans="1:17" s="6" customFormat="1" ht="12.75">
      <c r="A456" s="39"/>
      <c r="B456" s="40"/>
      <c r="C456" s="40"/>
      <c r="D456" s="29"/>
      <c r="E456" s="15"/>
      <c r="F456" s="15"/>
      <c r="G456" s="16"/>
      <c r="H456" s="16"/>
      <c r="I456" s="17"/>
      <c r="J456" s="17"/>
      <c r="K456" s="18"/>
      <c r="L456" s="55">
        <f t="shared" si="42"/>
        <v>0</v>
      </c>
      <c r="M456" s="55">
        <f t="shared" si="43"/>
        <v>0</v>
      </c>
      <c r="N456" s="65">
        <f t="shared" si="44"/>
      </c>
      <c r="O456" s="66">
        <f t="shared" si="45"/>
        <v>0</v>
      </c>
      <c r="P456" s="66">
        <f t="shared" si="46"/>
        <v>0</v>
      </c>
      <c r="Q456" s="67">
        <f t="shared" si="47"/>
      </c>
    </row>
    <row r="457" spans="1:17" s="6" customFormat="1" ht="12.75">
      <c r="A457" s="39"/>
      <c r="B457" s="40"/>
      <c r="C457" s="40"/>
      <c r="D457" s="29"/>
      <c r="E457" s="15"/>
      <c r="F457" s="15"/>
      <c r="G457" s="16"/>
      <c r="H457" s="16"/>
      <c r="I457" s="17"/>
      <c r="J457" s="17"/>
      <c r="K457" s="18"/>
      <c r="L457" s="55">
        <f t="shared" si="42"/>
        <v>0</v>
      </c>
      <c r="M457" s="55">
        <f t="shared" si="43"/>
        <v>0</v>
      </c>
      <c r="N457" s="65">
        <f t="shared" si="44"/>
      </c>
      <c r="O457" s="66">
        <f t="shared" si="45"/>
        <v>0</v>
      </c>
      <c r="P457" s="66">
        <f t="shared" si="46"/>
        <v>0</v>
      </c>
      <c r="Q457" s="67">
        <f t="shared" si="47"/>
      </c>
    </row>
    <row r="458" spans="1:17" s="6" customFormat="1" ht="12.75">
      <c r="A458" s="39"/>
      <c r="B458" s="40"/>
      <c r="C458" s="40"/>
      <c r="D458" s="29"/>
      <c r="E458" s="15"/>
      <c r="F458" s="15"/>
      <c r="G458" s="16"/>
      <c r="H458" s="16"/>
      <c r="I458" s="17"/>
      <c r="J458" s="17"/>
      <c r="K458" s="18"/>
      <c r="L458" s="55">
        <f t="shared" si="42"/>
        <v>0</v>
      </c>
      <c r="M458" s="55">
        <f t="shared" si="43"/>
        <v>0</v>
      </c>
      <c r="N458" s="65">
        <f t="shared" si="44"/>
      </c>
      <c r="O458" s="66">
        <f t="shared" si="45"/>
        <v>0</v>
      </c>
      <c r="P458" s="66">
        <f t="shared" si="46"/>
        <v>0</v>
      </c>
      <c r="Q458" s="67">
        <f t="shared" si="47"/>
      </c>
    </row>
    <row r="459" spans="1:17" s="6" customFormat="1" ht="12.75">
      <c r="A459" s="39"/>
      <c r="B459" s="40"/>
      <c r="C459" s="40"/>
      <c r="D459" s="29"/>
      <c r="E459" s="15"/>
      <c r="F459" s="15"/>
      <c r="G459" s="16"/>
      <c r="H459" s="16"/>
      <c r="I459" s="17"/>
      <c r="J459" s="17"/>
      <c r="K459" s="18"/>
      <c r="L459" s="55">
        <f t="shared" si="42"/>
        <v>0</v>
      </c>
      <c r="M459" s="55">
        <f t="shared" si="43"/>
        <v>0</v>
      </c>
      <c r="N459" s="65">
        <f t="shared" si="44"/>
      </c>
      <c r="O459" s="66">
        <f t="shared" si="45"/>
        <v>0</v>
      </c>
      <c r="P459" s="66">
        <f t="shared" si="46"/>
        <v>0</v>
      </c>
      <c r="Q459" s="67">
        <f t="shared" si="47"/>
      </c>
    </row>
    <row r="460" spans="1:17" s="6" customFormat="1" ht="12.75">
      <c r="A460" s="39"/>
      <c r="B460" s="40"/>
      <c r="C460" s="40"/>
      <c r="D460" s="29"/>
      <c r="E460" s="15"/>
      <c r="F460" s="15"/>
      <c r="G460" s="16"/>
      <c r="H460" s="16"/>
      <c r="I460" s="17"/>
      <c r="J460" s="17"/>
      <c r="K460" s="18"/>
      <c r="L460" s="55">
        <f t="shared" si="42"/>
        <v>0</v>
      </c>
      <c r="M460" s="55">
        <f t="shared" si="43"/>
        <v>0</v>
      </c>
      <c r="N460" s="65">
        <f t="shared" si="44"/>
      </c>
      <c r="O460" s="66">
        <f t="shared" si="45"/>
        <v>0</v>
      </c>
      <c r="P460" s="66">
        <f t="shared" si="46"/>
        <v>0</v>
      </c>
      <c r="Q460" s="67">
        <f t="shared" si="47"/>
      </c>
    </row>
    <row r="461" spans="1:17" s="6" customFormat="1" ht="12.75">
      <c r="A461" s="39"/>
      <c r="B461" s="40"/>
      <c r="C461" s="40"/>
      <c r="D461" s="29"/>
      <c r="E461" s="15"/>
      <c r="F461" s="15"/>
      <c r="G461" s="16"/>
      <c r="H461" s="16"/>
      <c r="I461" s="17"/>
      <c r="J461" s="17"/>
      <c r="K461" s="18"/>
      <c r="L461" s="55">
        <f t="shared" si="42"/>
        <v>0</v>
      </c>
      <c r="M461" s="55">
        <f t="shared" si="43"/>
        <v>0</v>
      </c>
      <c r="N461" s="65">
        <f t="shared" si="44"/>
      </c>
      <c r="O461" s="66">
        <f t="shared" si="45"/>
        <v>0</v>
      </c>
      <c r="P461" s="66">
        <f t="shared" si="46"/>
        <v>0</v>
      </c>
      <c r="Q461" s="67">
        <f t="shared" si="47"/>
      </c>
    </row>
    <row r="462" spans="1:17" s="6" customFormat="1" ht="12.75">
      <c r="A462" s="39"/>
      <c r="B462" s="40"/>
      <c r="C462" s="40"/>
      <c r="D462" s="29"/>
      <c r="E462" s="15"/>
      <c r="F462" s="15"/>
      <c r="G462" s="16"/>
      <c r="H462" s="16"/>
      <c r="I462" s="17"/>
      <c r="J462" s="17"/>
      <c r="K462" s="18"/>
      <c r="L462" s="55">
        <f t="shared" si="42"/>
        <v>0</v>
      </c>
      <c r="M462" s="55">
        <f t="shared" si="43"/>
        <v>0</v>
      </c>
      <c r="N462" s="65">
        <f t="shared" si="44"/>
      </c>
      <c r="O462" s="66">
        <f t="shared" si="45"/>
        <v>0</v>
      </c>
      <c r="P462" s="66">
        <f t="shared" si="46"/>
        <v>0</v>
      </c>
      <c r="Q462" s="67">
        <f t="shared" si="47"/>
      </c>
    </row>
    <row r="463" spans="1:17" s="6" customFormat="1" ht="12.75">
      <c r="A463" s="39"/>
      <c r="B463" s="40"/>
      <c r="C463" s="40"/>
      <c r="D463" s="29"/>
      <c r="E463" s="15"/>
      <c r="F463" s="15"/>
      <c r="G463" s="16"/>
      <c r="H463" s="16"/>
      <c r="I463" s="17"/>
      <c r="J463" s="17"/>
      <c r="K463" s="18"/>
      <c r="L463" s="55">
        <f t="shared" si="42"/>
        <v>0</v>
      </c>
      <c r="M463" s="55">
        <f t="shared" si="43"/>
        <v>0</v>
      </c>
      <c r="N463" s="65">
        <f t="shared" si="44"/>
      </c>
      <c r="O463" s="66">
        <f t="shared" si="45"/>
        <v>0</v>
      </c>
      <c r="P463" s="66">
        <f t="shared" si="46"/>
        <v>0</v>
      </c>
      <c r="Q463" s="67">
        <f t="shared" si="47"/>
      </c>
    </row>
    <row r="464" spans="1:17" s="6" customFormat="1" ht="12.75">
      <c r="A464" s="39"/>
      <c r="B464" s="40"/>
      <c r="C464" s="40"/>
      <c r="D464" s="29"/>
      <c r="E464" s="15"/>
      <c r="F464" s="15"/>
      <c r="G464" s="16"/>
      <c r="H464" s="16"/>
      <c r="I464" s="17"/>
      <c r="J464" s="17"/>
      <c r="K464" s="18"/>
      <c r="L464" s="55">
        <f t="shared" si="42"/>
        <v>0</v>
      </c>
      <c r="M464" s="55">
        <f t="shared" si="43"/>
        <v>0</v>
      </c>
      <c r="N464" s="65">
        <f t="shared" si="44"/>
      </c>
      <c r="O464" s="66">
        <f t="shared" si="45"/>
        <v>0</v>
      </c>
      <c r="P464" s="66">
        <f t="shared" si="46"/>
        <v>0</v>
      </c>
      <c r="Q464" s="67">
        <f t="shared" si="47"/>
      </c>
    </row>
    <row r="465" spans="1:17" s="6" customFormat="1" ht="12.75">
      <c r="A465" s="39"/>
      <c r="B465" s="40"/>
      <c r="C465" s="40"/>
      <c r="D465" s="29"/>
      <c r="E465" s="15"/>
      <c r="F465" s="15"/>
      <c r="G465" s="16"/>
      <c r="H465" s="16"/>
      <c r="I465" s="17"/>
      <c r="J465" s="17"/>
      <c r="K465" s="18"/>
      <c r="L465" s="55">
        <f t="shared" si="42"/>
        <v>0</v>
      </c>
      <c r="M465" s="55">
        <f t="shared" si="43"/>
        <v>0</v>
      </c>
      <c r="N465" s="65">
        <f t="shared" si="44"/>
      </c>
      <c r="O465" s="66">
        <f t="shared" si="45"/>
        <v>0</v>
      </c>
      <c r="P465" s="66">
        <f t="shared" si="46"/>
        <v>0</v>
      </c>
      <c r="Q465" s="67">
        <f t="shared" si="47"/>
      </c>
    </row>
    <row r="466" spans="1:17" s="6" customFormat="1" ht="12.75">
      <c r="A466" s="39"/>
      <c r="B466" s="40"/>
      <c r="C466" s="40"/>
      <c r="D466" s="29"/>
      <c r="E466" s="15"/>
      <c r="F466" s="15"/>
      <c r="G466" s="16"/>
      <c r="H466" s="16"/>
      <c r="I466" s="17"/>
      <c r="J466" s="17"/>
      <c r="K466" s="18"/>
      <c r="L466" s="55">
        <f t="shared" si="42"/>
        <v>0</v>
      </c>
      <c r="M466" s="55">
        <f t="shared" si="43"/>
        <v>0</v>
      </c>
      <c r="N466" s="65">
        <f t="shared" si="44"/>
      </c>
      <c r="O466" s="66">
        <f t="shared" si="45"/>
        <v>0</v>
      </c>
      <c r="P466" s="66">
        <f t="shared" si="46"/>
        <v>0</v>
      </c>
      <c r="Q466" s="67">
        <f t="shared" si="47"/>
      </c>
    </row>
    <row r="467" spans="1:17" s="6" customFormat="1" ht="12.75">
      <c r="A467" s="39"/>
      <c r="B467" s="40"/>
      <c r="C467" s="40"/>
      <c r="D467" s="29"/>
      <c r="E467" s="15"/>
      <c r="F467" s="15"/>
      <c r="G467" s="16"/>
      <c r="H467" s="16"/>
      <c r="I467" s="17"/>
      <c r="J467" s="17"/>
      <c r="K467" s="18"/>
      <c r="L467" s="55">
        <f t="shared" si="42"/>
        <v>0</v>
      </c>
      <c r="M467" s="55">
        <f t="shared" si="43"/>
        <v>0</v>
      </c>
      <c r="N467" s="65">
        <f t="shared" si="44"/>
      </c>
      <c r="O467" s="66">
        <f t="shared" si="45"/>
        <v>0</v>
      </c>
      <c r="P467" s="66">
        <f t="shared" si="46"/>
        <v>0</v>
      </c>
      <c r="Q467" s="67">
        <f t="shared" si="47"/>
      </c>
    </row>
    <row r="468" spans="1:17" s="6" customFormat="1" ht="12.75">
      <c r="A468" s="39"/>
      <c r="B468" s="40"/>
      <c r="C468" s="40"/>
      <c r="D468" s="29"/>
      <c r="E468" s="15"/>
      <c r="F468" s="15"/>
      <c r="G468" s="16"/>
      <c r="H468" s="16"/>
      <c r="I468" s="17"/>
      <c r="J468" s="17"/>
      <c r="K468" s="18"/>
      <c r="L468" s="55">
        <f t="shared" si="42"/>
        <v>0</v>
      </c>
      <c r="M468" s="55">
        <f t="shared" si="43"/>
        <v>0</v>
      </c>
      <c r="N468" s="65">
        <f t="shared" si="44"/>
      </c>
      <c r="O468" s="66">
        <f t="shared" si="45"/>
        <v>0</v>
      </c>
      <c r="P468" s="66">
        <f t="shared" si="46"/>
        <v>0</v>
      </c>
      <c r="Q468" s="67">
        <f t="shared" si="47"/>
      </c>
    </row>
    <row r="469" spans="1:17" s="6" customFormat="1" ht="12.75">
      <c r="A469" s="39"/>
      <c r="B469" s="40"/>
      <c r="C469" s="40"/>
      <c r="D469" s="29"/>
      <c r="E469" s="15"/>
      <c r="F469" s="15"/>
      <c r="G469" s="16"/>
      <c r="H469" s="16"/>
      <c r="I469" s="17"/>
      <c r="J469" s="17"/>
      <c r="K469" s="18"/>
      <c r="L469" s="55">
        <f t="shared" si="42"/>
        <v>0</v>
      </c>
      <c r="M469" s="55">
        <f t="shared" si="43"/>
        <v>0</v>
      </c>
      <c r="N469" s="65">
        <f t="shared" si="44"/>
      </c>
      <c r="O469" s="66">
        <f t="shared" si="45"/>
        <v>0</v>
      </c>
      <c r="P469" s="66">
        <f t="shared" si="46"/>
        <v>0</v>
      </c>
      <c r="Q469" s="67">
        <f t="shared" si="47"/>
      </c>
    </row>
    <row r="470" spans="1:17" s="6" customFormat="1" ht="12.75">
      <c r="A470" s="39"/>
      <c r="B470" s="40"/>
      <c r="C470" s="40"/>
      <c r="D470" s="29"/>
      <c r="E470" s="15"/>
      <c r="F470" s="15"/>
      <c r="G470" s="16"/>
      <c r="H470" s="16"/>
      <c r="I470" s="17"/>
      <c r="J470" s="17"/>
      <c r="K470" s="18"/>
      <c r="L470" s="55">
        <f t="shared" si="42"/>
        <v>0</v>
      </c>
      <c r="M470" s="55">
        <f t="shared" si="43"/>
        <v>0</v>
      </c>
      <c r="N470" s="65">
        <f t="shared" si="44"/>
      </c>
      <c r="O470" s="66">
        <f t="shared" si="45"/>
        <v>0</v>
      </c>
      <c r="P470" s="66">
        <f t="shared" si="46"/>
        <v>0</v>
      </c>
      <c r="Q470" s="67">
        <f t="shared" si="47"/>
      </c>
    </row>
    <row r="471" spans="1:17" s="6" customFormat="1" ht="12.75">
      <c r="A471" s="39"/>
      <c r="B471" s="40"/>
      <c r="C471" s="40"/>
      <c r="D471" s="29"/>
      <c r="E471" s="15"/>
      <c r="F471" s="15"/>
      <c r="G471" s="16"/>
      <c r="H471" s="16"/>
      <c r="I471" s="17"/>
      <c r="J471" s="17"/>
      <c r="K471" s="18"/>
      <c r="L471" s="55">
        <f t="shared" si="42"/>
        <v>0</v>
      </c>
      <c r="M471" s="55">
        <f t="shared" si="43"/>
        <v>0</v>
      </c>
      <c r="N471" s="65">
        <f t="shared" si="44"/>
      </c>
      <c r="O471" s="66">
        <f t="shared" si="45"/>
        <v>0</v>
      </c>
      <c r="P471" s="66">
        <f t="shared" si="46"/>
        <v>0</v>
      </c>
      <c r="Q471" s="67">
        <f t="shared" si="47"/>
      </c>
    </row>
    <row r="472" spans="1:17" s="6" customFormat="1" ht="12.75">
      <c r="A472" s="39"/>
      <c r="B472" s="40"/>
      <c r="C472" s="40"/>
      <c r="D472" s="29"/>
      <c r="E472" s="15"/>
      <c r="F472" s="15"/>
      <c r="G472" s="16"/>
      <c r="H472" s="16"/>
      <c r="I472" s="17"/>
      <c r="J472" s="17"/>
      <c r="K472" s="18"/>
      <c r="L472" s="55">
        <f t="shared" si="42"/>
        <v>0</v>
      </c>
      <c r="M472" s="55">
        <f t="shared" si="43"/>
        <v>0</v>
      </c>
      <c r="N472" s="65">
        <f t="shared" si="44"/>
      </c>
      <c r="O472" s="66">
        <f t="shared" si="45"/>
        <v>0</v>
      </c>
      <c r="P472" s="66">
        <f t="shared" si="46"/>
        <v>0</v>
      </c>
      <c r="Q472" s="67">
        <f t="shared" si="47"/>
      </c>
    </row>
    <row r="473" spans="1:17" s="6" customFormat="1" ht="12.75">
      <c r="A473" s="39"/>
      <c r="B473" s="40"/>
      <c r="C473" s="40"/>
      <c r="D473" s="29"/>
      <c r="E473" s="15"/>
      <c r="F473" s="15"/>
      <c r="G473" s="16"/>
      <c r="H473" s="16"/>
      <c r="I473" s="17"/>
      <c r="J473" s="17"/>
      <c r="K473" s="18"/>
      <c r="L473" s="55">
        <f t="shared" si="42"/>
        <v>0</v>
      </c>
      <c r="M473" s="55">
        <f t="shared" si="43"/>
        <v>0</v>
      </c>
      <c r="N473" s="65">
        <f t="shared" si="44"/>
      </c>
      <c r="O473" s="66">
        <f t="shared" si="45"/>
        <v>0</v>
      </c>
      <c r="P473" s="66">
        <f t="shared" si="46"/>
        <v>0</v>
      </c>
      <c r="Q473" s="67">
        <f t="shared" si="47"/>
      </c>
    </row>
    <row r="474" spans="1:17" s="6" customFormat="1" ht="12.75">
      <c r="A474" s="39"/>
      <c r="B474" s="40"/>
      <c r="C474" s="40"/>
      <c r="D474" s="29"/>
      <c r="E474" s="15"/>
      <c r="F474" s="15"/>
      <c r="G474" s="16"/>
      <c r="H474" s="16"/>
      <c r="I474" s="17"/>
      <c r="J474" s="17"/>
      <c r="K474" s="18"/>
      <c r="L474" s="55">
        <f t="shared" si="42"/>
        <v>0</v>
      </c>
      <c r="M474" s="55">
        <f t="shared" si="43"/>
        <v>0</v>
      </c>
      <c r="N474" s="65">
        <f t="shared" si="44"/>
      </c>
      <c r="O474" s="66">
        <f t="shared" si="45"/>
        <v>0</v>
      </c>
      <c r="P474" s="66">
        <f t="shared" si="46"/>
        <v>0</v>
      </c>
      <c r="Q474" s="67">
        <f t="shared" si="47"/>
      </c>
    </row>
    <row r="475" spans="1:17" s="6" customFormat="1" ht="12.75">
      <c r="A475" s="39"/>
      <c r="B475" s="40"/>
      <c r="C475" s="40"/>
      <c r="D475" s="29"/>
      <c r="E475" s="15"/>
      <c r="F475" s="15"/>
      <c r="G475" s="16"/>
      <c r="H475" s="16"/>
      <c r="I475" s="17"/>
      <c r="J475" s="17"/>
      <c r="K475" s="18"/>
      <c r="L475" s="55">
        <f t="shared" si="42"/>
        <v>0</v>
      </c>
      <c r="M475" s="55">
        <f t="shared" si="43"/>
        <v>0</v>
      </c>
      <c r="N475" s="65">
        <f t="shared" si="44"/>
      </c>
      <c r="O475" s="66">
        <f t="shared" si="45"/>
        <v>0</v>
      </c>
      <c r="P475" s="66">
        <f t="shared" si="46"/>
        <v>0</v>
      </c>
      <c r="Q475" s="67">
        <f t="shared" si="47"/>
      </c>
    </row>
    <row r="476" spans="1:17" s="6" customFormat="1" ht="12.75">
      <c r="A476" s="39"/>
      <c r="B476" s="40"/>
      <c r="C476" s="40"/>
      <c r="D476" s="29"/>
      <c r="E476" s="15"/>
      <c r="F476" s="15"/>
      <c r="G476" s="16"/>
      <c r="H476" s="16"/>
      <c r="I476" s="17"/>
      <c r="J476" s="17"/>
      <c r="K476" s="18"/>
      <c r="L476" s="55">
        <f t="shared" si="42"/>
        <v>0</v>
      </c>
      <c r="M476" s="55">
        <f t="shared" si="43"/>
        <v>0</v>
      </c>
      <c r="N476" s="65">
        <f t="shared" si="44"/>
      </c>
      <c r="O476" s="66">
        <f t="shared" si="45"/>
        <v>0</v>
      </c>
      <c r="P476" s="66">
        <f t="shared" si="46"/>
        <v>0</v>
      </c>
      <c r="Q476" s="67">
        <f t="shared" si="47"/>
      </c>
    </row>
    <row r="477" spans="1:17" s="6" customFormat="1" ht="12.75">
      <c r="A477" s="39"/>
      <c r="B477" s="40"/>
      <c r="C477" s="40"/>
      <c r="D477" s="29"/>
      <c r="E477" s="15"/>
      <c r="F477" s="15"/>
      <c r="G477" s="16"/>
      <c r="H477" s="16"/>
      <c r="I477" s="17"/>
      <c r="J477" s="17"/>
      <c r="K477" s="18"/>
      <c r="L477" s="55">
        <f t="shared" si="42"/>
        <v>0</v>
      </c>
      <c r="M477" s="55">
        <f t="shared" si="43"/>
        <v>0</v>
      </c>
      <c r="N477" s="65">
        <f t="shared" si="44"/>
      </c>
      <c r="O477" s="66">
        <f t="shared" si="45"/>
        <v>0</v>
      </c>
      <c r="P477" s="66">
        <f t="shared" si="46"/>
        <v>0</v>
      </c>
      <c r="Q477" s="67">
        <f t="shared" si="47"/>
      </c>
    </row>
    <row r="478" spans="1:17" s="6" customFormat="1" ht="12.75">
      <c r="A478" s="39"/>
      <c r="B478" s="40"/>
      <c r="C478" s="40"/>
      <c r="D478" s="29"/>
      <c r="E478" s="15"/>
      <c r="F478" s="15"/>
      <c r="G478" s="16"/>
      <c r="H478" s="16"/>
      <c r="I478" s="17"/>
      <c r="J478" s="17"/>
      <c r="K478" s="18"/>
      <c r="L478" s="55">
        <f t="shared" si="42"/>
        <v>0</v>
      </c>
      <c r="M478" s="55">
        <f t="shared" si="43"/>
        <v>0</v>
      </c>
      <c r="N478" s="65">
        <f t="shared" si="44"/>
      </c>
      <c r="O478" s="66">
        <f t="shared" si="45"/>
        <v>0</v>
      </c>
      <c r="P478" s="66">
        <f t="shared" si="46"/>
        <v>0</v>
      </c>
      <c r="Q478" s="67">
        <f t="shared" si="47"/>
      </c>
    </row>
    <row r="479" spans="1:17" s="6" customFormat="1" ht="12.75">
      <c r="A479" s="39"/>
      <c r="B479" s="40"/>
      <c r="C479" s="40"/>
      <c r="D479" s="29"/>
      <c r="E479" s="15"/>
      <c r="F479" s="15"/>
      <c r="G479" s="16"/>
      <c r="H479" s="16"/>
      <c r="I479" s="17"/>
      <c r="J479" s="17"/>
      <c r="K479" s="18"/>
      <c r="L479" s="55">
        <f t="shared" si="42"/>
        <v>0</v>
      </c>
      <c r="M479" s="55">
        <f t="shared" si="43"/>
        <v>0</v>
      </c>
      <c r="N479" s="65">
        <f t="shared" si="44"/>
      </c>
      <c r="O479" s="66">
        <f t="shared" si="45"/>
        <v>0</v>
      </c>
      <c r="P479" s="66">
        <f t="shared" si="46"/>
        <v>0</v>
      </c>
      <c r="Q479" s="67">
        <f t="shared" si="47"/>
      </c>
    </row>
    <row r="480" spans="1:17" s="6" customFormat="1" ht="12.75">
      <c r="A480" s="39"/>
      <c r="B480" s="40"/>
      <c r="C480" s="40"/>
      <c r="D480" s="29"/>
      <c r="E480" s="15"/>
      <c r="F480" s="15"/>
      <c r="G480" s="16"/>
      <c r="H480" s="16"/>
      <c r="I480" s="17"/>
      <c r="J480" s="17"/>
      <c r="K480" s="18"/>
      <c r="L480" s="55">
        <f t="shared" si="42"/>
        <v>0</v>
      </c>
      <c r="M480" s="55">
        <f t="shared" si="43"/>
        <v>0</v>
      </c>
      <c r="N480" s="65">
        <f t="shared" si="44"/>
      </c>
      <c r="O480" s="66">
        <f t="shared" si="45"/>
        <v>0</v>
      </c>
      <c r="P480" s="66">
        <f t="shared" si="46"/>
        <v>0</v>
      </c>
      <c r="Q480" s="67">
        <f t="shared" si="47"/>
      </c>
    </row>
    <row r="481" spans="1:17" s="6" customFormat="1" ht="12.75">
      <c r="A481" s="39"/>
      <c r="B481" s="40"/>
      <c r="C481" s="40"/>
      <c r="D481" s="29"/>
      <c r="E481" s="15"/>
      <c r="F481" s="15"/>
      <c r="G481" s="16"/>
      <c r="H481" s="16"/>
      <c r="I481" s="17"/>
      <c r="J481" s="17"/>
      <c r="K481" s="18"/>
      <c r="L481" s="55">
        <f t="shared" si="42"/>
        <v>0</v>
      </c>
      <c r="M481" s="55">
        <f t="shared" si="43"/>
        <v>0</v>
      </c>
      <c r="N481" s="65">
        <f t="shared" si="44"/>
      </c>
      <c r="O481" s="66">
        <f t="shared" si="45"/>
        <v>0</v>
      </c>
      <c r="P481" s="66">
        <f t="shared" si="46"/>
        <v>0</v>
      </c>
      <c r="Q481" s="67">
        <f t="shared" si="47"/>
      </c>
    </row>
    <row r="482" spans="1:17" s="6" customFormat="1" ht="12.75">
      <c r="A482" s="39"/>
      <c r="B482" s="40"/>
      <c r="C482" s="40"/>
      <c r="D482" s="29"/>
      <c r="E482" s="15"/>
      <c r="F482" s="15"/>
      <c r="G482" s="16"/>
      <c r="H482" s="16"/>
      <c r="I482" s="17"/>
      <c r="J482" s="17"/>
      <c r="K482" s="18"/>
      <c r="L482" s="55">
        <f t="shared" si="42"/>
        <v>0</v>
      </c>
      <c r="M482" s="55">
        <f t="shared" si="43"/>
        <v>0</v>
      </c>
      <c r="N482" s="65">
        <f t="shared" si="44"/>
      </c>
      <c r="O482" s="66">
        <f t="shared" si="45"/>
        <v>0</v>
      </c>
      <c r="P482" s="66">
        <f t="shared" si="46"/>
        <v>0</v>
      </c>
      <c r="Q482" s="67">
        <f t="shared" si="47"/>
      </c>
    </row>
    <row r="483" spans="1:17" s="6" customFormat="1" ht="12.75">
      <c r="A483" s="39"/>
      <c r="B483" s="40"/>
      <c r="C483" s="40"/>
      <c r="D483" s="29"/>
      <c r="E483" s="15"/>
      <c r="F483" s="15"/>
      <c r="G483" s="16"/>
      <c r="H483" s="16"/>
      <c r="I483" s="17"/>
      <c r="J483" s="17"/>
      <c r="K483" s="18"/>
      <c r="L483" s="55">
        <f t="shared" si="42"/>
        <v>0</v>
      </c>
      <c r="M483" s="55">
        <f t="shared" si="43"/>
        <v>0</v>
      </c>
      <c r="N483" s="65">
        <f t="shared" si="44"/>
      </c>
      <c r="O483" s="66">
        <f t="shared" si="45"/>
        <v>0</v>
      </c>
      <c r="P483" s="66">
        <f t="shared" si="46"/>
        <v>0</v>
      </c>
      <c r="Q483" s="67">
        <f t="shared" si="47"/>
      </c>
    </row>
    <row r="484" spans="1:17" s="6" customFormat="1" ht="12.75">
      <c r="A484" s="39"/>
      <c r="B484" s="40"/>
      <c r="C484" s="40"/>
      <c r="D484" s="29"/>
      <c r="E484" s="15"/>
      <c r="F484" s="15"/>
      <c r="G484" s="16"/>
      <c r="H484" s="16"/>
      <c r="I484" s="17"/>
      <c r="J484" s="17"/>
      <c r="K484" s="18"/>
      <c r="L484" s="55">
        <f t="shared" si="42"/>
        <v>0</v>
      </c>
      <c r="M484" s="55">
        <f t="shared" si="43"/>
        <v>0</v>
      </c>
      <c r="N484" s="65">
        <f t="shared" si="44"/>
      </c>
      <c r="O484" s="66">
        <f t="shared" si="45"/>
        <v>0</v>
      </c>
      <c r="P484" s="66">
        <f t="shared" si="46"/>
        <v>0</v>
      </c>
      <c r="Q484" s="67">
        <f t="shared" si="47"/>
      </c>
    </row>
    <row r="485" spans="1:17" s="6" customFormat="1" ht="12.75">
      <c r="A485" s="39"/>
      <c r="B485" s="40"/>
      <c r="C485" s="40"/>
      <c r="D485" s="29"/>
      <c r="E485" s="15"/>
      <c r="F485" s="15"/>
      <c r="G485" s="16"/>
      <c r="H485" s="16"/>
      <c r="I485" s="17"/>
      <c r="J485" s="17"/>
      <c r="K485" s="18"/>
      <c r="L485" s="55">
        <f t="shared" si="42"/>
        <v>0</v>
      </c>
      <c r="M485" s="55">
        <f t="shared" si="43"/>
        <v>0</v>
      </c>
      <c r="N485" s="65">
        <f t="shared" si="44"/>
      </c>
      <c r="O485" s="66">
        <f t="shared" si="45"/>
        <v>0</v>
      </c>
      <c r="P485" s="66">
        <f t="shared" si="46"/>
        <v>0</v>
      </c>
      <c r="Q485" s="67">
        <f t="shared" si="47"/>
      </c>
    </row>
    <row r="486" spans="1:17" s="6" customFormat="1" ht="12.75">
      <c r="A486" s="39"/>
      <c r="B486" s="40"/>
      <c r="C486" s="40"/>
      <c r="D486" s="29"/>
      <c r="E486" s="15"/>
      <c r="F486" s="15"/>
      <c r="G486" s="16"/>
      <c r="H486" s="16"/>
      <c r="I486" s="17"/>
      <c r="J486" s="17"/>
      <c r="K486" s="18"/>
      <c r="L486" s="55">
        <f t="shared" si="42"/>
        <v>0</v>
      </c>
      <c r="M486" s="55">
        <f t="shared" si="43"/>
        <v>0</v>
      </c>
      <c r="N486" s="65">
        <f t="shared" si="44"/>
      </c>
      <c r="O486" s="66">
        <f t="shared" si="45"/>
        <v>0</v>
      </c>
      <c r="P486" s="66">
        <f t="shared" si="46"/>
        <v>0</v>
      </c>
      <c r="Q486" s="67">
        <f t="shared" si="47"/>
      </c>
    </row>
    <row r="487" spans="1:17" s="6" customFormat="1" ht="12.75">
      <c r="A487" s="39"/>
      <c r="B487" s="40"/>
      <c r="C487" s="40"/>
      <c r="D487" s="29"/>
      <c r="E487" s="15"/>
      <c r="F487" s="15"/>
      <c r="G487" s="16"/>
      <c r="H487" s="16"/>
      <c r="I487" s="17"/>
      <c r="J487" s="17"/>
      <c r="K487" s="18"/>
      <c r="L487" s="55">
        <f t="shared" si="42"/>
        <v>0</v>
      </c>
      <c r="M487" s="55">
        <f t="shared" si="43"/>
        <v>0</v>
      </c>
      <c r="N487" s="65">
        <f t="shared" si="44"/>
      </c>
      <c r="O487" s="66">
        <f t="shared" si="45"/>
        <v>0</v>
      </c>
      <c r="P487" s="66">
        <f t="shared" si="46"/>
        <v>0</v>
      </c>
      <c r="Q487" s="67">
        <f t="shared" si="47"/>
      </c>
    </row>
    <row r="488" spans="1:17" s="6" customFormat="1" ht="12.75">
      <c r="A488" s="39"/>
      <c r="B488" s="40"/>
      <c r="C488" s="40"/>
      <c r="D488" s="29"/>
      <c r="E488" s="15"/>
      <c r="F488" s="15"/>
      <c r="G488" s="16"/>
      <c r="H488" s="16"/>
      <c r="I488" s="17"/>
      <c r="J488" s="17"/>
      <c r="K488" s="18"/>
      <c r="L488" s="55">
        <f t="shared" si="42"/>
        <v>0</v>
      </c>
      <c r="M488" s="55">
        <f t="shared" si="43"/>
        <v>0</v>
      </c>
      <c r="N488" s="65">
        <f t="shared" si="44"/>
      </c>
      <c r="O488" s="66">
        <f t="shared" si="45"/>
        <v>0</v>
      </c>
      <c r="P488" s="66">
        <f t="shared" si="46"/>
        <v>0</v>
      </c>
      <c r="Q488" s="67">
        <f t="shared" si="47"/>
      </c>
    </row>
    <row r="489" spans="1:17" s="6" customFormat="1" ht="12.75">
      <c r="A489" s="39"/>
      <c r="B489" s="40"/>
      <c r="C489" s="40"/>
      <c r="D489" s="29"/>
      <c r="E489" s="15"/>
      <c r="F489" s="15"/>
      <c r="G489" s="16"/>
      <c r="H489" s="16"/>
      <c r="I489" s="17"/>
      <c r="J489" s="17"/>
      <c r="K489" s="18"/>
      <c r="L489" s="55">
        <f t="shared" si="42"/>
        <v>0</v>
      </c>
      <c r="M489" s="55">
        <f t="shared" si="43"/>
        <v>0</v>
      </c>
      <c r="N489" s="65">
        <f t="shared" si="44"/>
      </c>
      <c r="O489" s="66">
        <f t="shared" si="45"/>
        <v>0</v>
      </c>
      <c r="P489" s="66">
        <f t="shared" si="46"/>
        <v>0</v>
      </c>
      <c r="Q489" s="67">
        <f t="shared" si="47"/>
      </c>
    </row>
    <row r="490" spans="1:17" s="6" customFormat="1" ht="12.75">
      <c r="A490" s="39"/>
      <c r="B490" s="40"/>
      <c r="C490" s="40"/>
      <c r="D490" s="29"/>
      <c r="E490" s="15"/>
      <c r="F490" s="15"/>
      <c r="G490" s="16"/>
      <c r="H490" s="16"/>
      <c r="I490" s="17"/>
      <c r="J490" s="17"/>
      <c r="K490" s="18"/>
      <c r="L490" s="55">
        <f t="shared" si="42"/>
        <v>0</v>
      </c>
      <c r="M490" s="55">
        <f t="shared" si="43"/>
        <v>0</v>
      </c>
      <c r="N490" s="65">
        <f t="shared" si="44"/>
      </c>
      <c r="O490" s="66">
        <f t="shared" si="45"/>
        <v>0</v>
      </c>
      <c r="P490" s="66">
        <f t="shared" si="46"/>
        <v>0</v>
      </c>
      <c r="Q490" s="67">
        <f t="shared" si="47"/>
      </c>
    </row>
    <row r="491" spans="1:17" s="6" customFormat="1" ht="12.75">
      <c r="A491" s="39"/>
      <c r="B491" s="40"/>
      <c r="C491" s="40"/>
      <c r="D491" s="29"/>
      <c r="E491" s="15"/>
      <c r="F491" s="15"/>
      <c r="G491" s="16"/>
      <c r="H491" s="16"/>
      <c r="I491" s="17"/>
      <c r="J491" s="17"/>
      <c r="K491" s="18"/>
      <c r="L491" s="55">
        <f t="shared" si="42"/>
        <v>0</v>
      </c>
      <c r="M491" s="55">
        <f t="shared" si="43"/>
        <v>0</v>
      </c>
      <c r="N491" s="65">
        <f t="shared" si="44"/>
      </c>
      <c r="O491" s="66">
        <f t="shared" si="45"/>
        <v>0</v>
      </c>
      <c r="P491" s="66">
        <f t="shared" si="46"/>
        <v>0</v>
      </c>
      <c r="Q491" s="67">
        <f t="shared" si="47"/>
      </c>
    </row>
    <row r="492" spans="1:17" s="6" customFormat="1" ht="12.75">
      <c r="A492" s="39"/>
      <c r="B492" s="40"/>
      <c r="C492" s="40"/>
      <c r="D492" s="29"/>
      <c r="E492" s="15"/>
      <c r="F492" s="15"/>
      <c r="G492" s="16"/>
      <c r="H492" s="16"/>
      <c r="I492" s="17"/>
      <c r="J492" s="17"/>
      <c r="K492" s="18"/>
      <c r="L492" s="55">
        <f t="shared" si="42"/>
        <v>0</v>
      </c>
      <c r="M492" s="55">
        <f t="shared" si="43"/>
        <v>0</v>
      </c>
      <c r="N492" s="65">
        <f t="shared" si="44"/>
      </c>
      <c r="O492" s="66">
        <f t="shared" si="45"/>
        <v>0</v>
      </c>
      <c r="P492" s="66">
        <f t="shared" si="46"/>
        <v>0</v>
      </c>
      <c r="Q492" s="67">
        <f t="shared" si="47"/>
      </c>
    </row>
    <row r="493" spans="1:17" s="6" customFormat="1" ht="12.75">
      <c r="A493" s="39"/>
      <c r="B493" s="40"/>
      <c r="C493" s="40"/>
      <c r="D493" s="29"/>
      <c r="E493" s="15"/>
      <c r="F493" s="15"/>
      <c r="G493" s="16"/>
      <c r="H493" s="16"/>
      <c r="I493" s="17"/>
      <c r="J493" s="17"/>
      <c r="K493" s="18"/>
      <c r="L493" s="55">
        <f t="shared" si="42"/>
        <v>0</v>
      </c>
      <c r="M493" s="55">
        <f t="shared" si="43"/>
        <v>0</v>
      </c>
      <c r="N493" s="65">
        <f t="shared" si="44"/>
      </c>
      <c r="O493" s="66">
        <f t="shared" si="45"/>
        <v>0</v>
      </c>
      <c r="P493" s="66">
        <f t="shared" si="46"/>
        <v>0</v>
      </c>
      <c r="Q493" s="67">
        <f t="shared" si="47"/>
      </c>
    </row>
    <row r="494" spans="1:17" s="6" customFormat="1" ht="12.75">
      <c r="A494" s="39"/>
      <c r="B494" s="40"/>
      <c r="C494" s="40"/>
      <c r="D494" s="29"/>
      <c r="E494" s="15"/>
      <c r="F494" s="15"/>
      <c r="G494" s="16"/>
      <c r="H494" s="16"/>
      <c r="I494" s="17"/>
      <c r="J494" s="17"/>
      <c r="K494" s="18"/>
      <c r="L494" s="55">
        <f t="shared" si="42"/>
        <v>0</v>
      </c>
      <c r="M494" s="55">
        <f t="shared" si="43"/>
        <v>0</v>
      </c>
      <c r="N494" s="65">
        <f t="shared" si="44"/>
      </c>
      <c r="O494" s="66">
        <f t="shared" si="45"/>
        <v>0</v>
      </c>
      <c r="P494" s="66">
        <f t="shared" si="46"/>
        <v>0</v>
      </c>
      <c r="Q494" s="67">
        <f t="shared" si="47"/>
      </c>
    </row>
    <row r="495" spans="1:17" s="6" customFormat="1" ht="12.75">
      <c r="A495" s="39"/>
      <c r="B495" s="40"/>
      <c r="C495" s="40"/>
      <c r="D495" s="29"/>
      <c r="E495" s="15"/>
      <c r="F495" s="15"/>
      <c r="G495" s="16"/>
      <c r="H495" s="16"/>
      <c r="I495" s="17"/>
      <c r="J495" s="17"/>
      <c r="K495" s="18"/>
      <c r="L495" s="55">
        <f t="shared" si="42"/>
        <v>0</v>
      </c>
      <c r="M495" s="55">
        <f t="shared" si="43"/>
        <v>0</v>
      </c>
      <c r="N495" s="65">
        <f t="shared" si="44"/>
      </c>
      <c r="O495" s="66">
        <f t="shared" si="45"/>
        <v>0</v>
      </c>
      <c r="P495" s="66">
        <f t="shared" si="46"/>
        <v>0</v>
      </c>
      <c r="Q495" s="67">
        <f t="shared" si="47"/>
      </c>
    </row>
    <row r="496" spans="1:17" s="6" customFormat="1" ht="12.75">
      <c r="A496" s="39"/>
      <c r="B496" s="40"/>
      <c r="C496" s="40"/>
      <c r="D496" s="29"/>
      <c r="E496" s="15"/>
      <c r="F496" s="15"/>
      <c r="G496" s="16"/>
      <c r="H496" s="16"/>
      <c r="I496" s="17"/>
      <c r="J496" s="17"/>
      <c r="K496" s="18"/>
      <c r="L496" s="55">
        <f t="shared" si="42"/>
        <v>0</v>
      </c>
      <c r="M496" s="55">
        <f t="shared" si="43"/>
        <v>0</v>
      </c>
      <c r="N496" s="65">
        <f t="shared" si="44"/>
      </c>
      <c r="O496" s="66">
        <f t="shared" si="45"/>
        <v>0</v>
      </c>
      <c r="P496" s="66">
        <f t="shared" si="46"/>
        <v>0</v>
      </c>
      <c r="Q496" s="67">
        <f t="shared" si="47"/>
      </c>
    </row>
    <row r="497" spans="1:17" s="6" customFormat="1" ht="12.75">
      <c r="A497" s="39"/>
      <c r="B497" s="40"/>
      <c r="C497" s="40"/>
      <c r="D497" s="29"/>
      <c r="E497" s="15"/>
      <c r="F497" s="15"/>
      <c r="G497" s="16"/>
      <c r="H497" s="16"/>
      <c r="I497" s="17"/>
      <c r="J497" s="17"/>
      <c r="K497" s="18"/>
      <c r="L497" s="55">
        <f t="shared" si="42"/>
        <v>0</v>
      </c>
      <c r="M497" s="55">
        <f t="shared" si="43"/>
        <v>0</v>
      </c>
      <c r="N497" s="65">
        <f t="shared" si="44"/>
      </c>
      <c r="O497" s="66">
        <f t="shared" si="45"/>
        <v>0</v>
      </c>
      <c r="P497" s="66">
        <f t="shared" si="46"/>
        <v>0</v>
      </c>
      <c r="Q497" s="67">
        <f t="shared" si="47"/>
      </c>
    </row>
    <row r="498" spans="1:17" s="6" customFormat="1" ht="12.75">
      <c r="A498" s="39"/>
      <c r="B498" s="40"/>
      <c r="C498" s="40"/>
      <c r="D498" s="29"/>
      <c r="E498" s="15"/>
      <c r="F498" s="15"/>
      <c r="G498" s="16"/>
      <c r="H498" s="16"/>
      <c r="I498" s="17"/>
      <c r="J498" s="17"/>
      <c r="K498" s="18"/>
      <c r="L498" s="55">
        <f t="shared" si="42"/>
        <v>0</v>
      </c>
      <c r="M498" s="55">
        <f t="shared" si="43"/>
        <v>0</v>
      </c>
      <c r="N498" s="65">
        <f t="shared" si="44"/>
      </c>
      <c r="O498" s="66">
        <f t="shared" si="45"/>
        <v>0</v>
      </c>
      <c r="P498" s="66">
        <f t="shared" si="46"/>
        <v>0</v>
      </c>
      <c r="Q498" s="67">
        <f t="shared" si="47"/>
      </c>
    </row>
    <row r="499" spans="1:17" s="6" customFormat="1" ht="12.75">
      <c r="A499" s="39"/>
      <c r="B499" s="40"/>
      <c r="C499" s="40"/>
      <c r="D499" s="29"/>
      <c r="E499" s="15"/>
      <c r="F499" s="15"/>
      <c r="G499" s="16"/>
      <c r="H499" s="16"/>
      <c r="I499" s="17"/>
      <c r="J499" s="17"/>
      <c r="K499" s="18"/>
      <c r="L499" s="55">
        <f t="shared" si="42"/>
        <v>0</v>
      </c>
      <c r="M499" s="55">
        <f t="shared" si="43"/>
        <v>0</v>
      </c>
      <c r="N499" s="65">
        <f t="shared" si="44"/>
      </c>
      <c r="O499" s="66">
        <f t="shared" si="45"/>
        <v>0</v>
      </c>
      <c r="P499" s="66">
        <f t="shared" si="46"/>
        <v>0</v>
      </c>
      <c r="Q499" s="67">
        <f t="shared" si="47"/>
      </c>
    </row>
    <row r="500" spans="1:17" s="6" customFormat="1" ht="12.75">
      <c r="A500" s="39"/>
      <c r="B500" s="40"/>
      <c r="C500" s="40"/>
      <c r="D500" s="29"/>
      <c r="E500" s="15"/>
      <c r="F500" s="15"/>
      <c r="G500" s="16"/>
      <c r="H500" s="16"/>
      <c r="I500" s="17"/>
      <c r="J500" s="17"/>
      <c r="K500" s="18"/>
      <c r="L500" s="55">
        <f t="shared" si="42"/>
        <v>0</v>
      </c>
      <c r="M500" s="55">
        <f t="shared" si="43"/>
        <v>0</v>
      </c>
      <c r="N500" s="65">
        <f t="shared" si="44"/>
      </c>
      <c r="O500" s="66">
        <f t="shared" si="45"/>
        <v>0</v>
      </c>
      <c r="P500" s="66">
        <f t="shared" si="46"/>
        <v>0</v>
      </c>
      <c r="Q500" s="67">
        <f t="shared" si="47"/>
      </c>
    </row>
    <row r="501" spans="1:17" s="6" customFormat="1" ht="12.75">
      <c r="A501" s="39"/>
      <c r="B501" s="40"/>
      <c r="C501" s="40"/>
      <c r="D501" s="29"/>
      <c r="E501" s="15"/>
      <c r="F501" s="15"/>
      <c r="G501" s="16"/>
      <c r="H501" s="16"/>
      <c r="I501" s="17"/>
      <c r="J501" s="17"/>
      <c r="K501" s="18"/>
      <c r="L501" s="55">
        <f t="shared" si="42"/>
        <v>0</v>
      </c>
      <c r="M501" s="55">
        <f t="shared" si="43"/>
        <v>0</v>
      </c>
      <c r="N501" s="65">
        <f t="shared" si="44"/>
      </c>
      <c r="O501" s="66">
        <f t="shared" si="45"/>
        <v>0</v>
      </c>
      <c r="P501" s="66">
        <f t="shared" si="46"/>
        <v>0</v>
      </c>
      <c r="Q501" s="67">
        <f t="shared" si="47"/>
      </c>
    </row>
    <row r="502" spans="1:17" s="6" customFormat="1" ht="12.75">
      <c r="A502" s="39"/>
      <c r="B502" s="40"/>
      <c r="C502" s="40"/>
      <c r="D502" s="29"/>
      <c r="E502" s="15"/>
      <c r="F502" s="15"/>
      <c r="G502" s="16"/>
      <c r="H502" s="16"/>
      <c r="I502" s="17"/>
      <c r="J502" s="17"/>
      <c r="K502" s="18"/>
      <c r="L502" s="55">
        <f t="shared" si="42"/>
        <v>0</v>
      </c>
      <c r="M502" s="55">
        <f t="shared" si="43"/>
        <v>0</v>
      </c>
      <c r="N502" s="65">
        <f t="shared" si="44"/>
      </c>
      <c r="O502" s="66">
        <f t="shared" si="45"/>
        <v>0</v>
      </c>
      <c r="P502" s="66">
        <f t="shared" si="46"/>
        <v>0</v>
      </c>
      <c r="Q502" s="67">
        <f t="shared" si="47"/>
      </c>
    </row>
    <row r="503" spans="1:17" s="6" customFormat="1" ht="12.75">
      <c r="A503" s="39"/>
      <c r="B503" s="40"/>
      <c r="C503" s="40"/>
      <c r="D503" s="29"/>
      <c r="E503" s="15"/>
      <c r="F503" s="15"/>
      <c r="G503" s="16"/>
      <c r="H503" s="16"/>
      <c r="I503" s="17"/>
      <c r="J503" s="17"/>
      <c r="K503" s="18"/>
      <c r="L503" s="55">
        <f t="shared" si="42"/>
        <v>0</v>
      </c>
      <c r="M503" s="55">
        <f t="shared" si="43"/>
        <v>0</v>
      </c>
      <c r="N503" s="65">
        <f t="shared" si="44"/>
      </c>
      <c r="O503" s="66">
        <f t="shared" si="45"/>
        <v>0</v>
      </c>
      <c r="P503" s="66">
        <f t="shared" si="46"/>
        <v>0</v>
      </c>
      <c r="Q503" s="67">
        <f t="shared" si="47"/>
      </c>
    </row>
    <row r="504" spans="1:17" s="6" customFormat="1" ht="12.75">
      <c r="A504" s="39"/>
      <c r="B504" s="40"/>
      <c r="C504" s="40"/>
      <c r="D504" s="29"/>
      <c r="E504" s="15"/>
      <c r="F504" s="15"/>
      <c r="G504" s="16"/>
      <c r="H504" s="16"/>
      <c r="I504" s="17"/>
      <c r="J504" s="17"/>
      <c r="K504" s="18"/>
      <c r="L504" s="55">
        <f t="shared" si="42"/>
        <v>0</v>
      </c>
      <c r="M504" s="55">
        <f t="shared" si="43"/>
        <v>0</v>
      </c>
      <c r="N504" s="65">
        <f t="shared" si="44"/>
      </c>
      <c r="O504" s="66">
        <f t="shared" si="45"/>
        <v>0</v>
      </c>
      <c r="P504" s="66">
        <f t="shared" si="46"/>
        <v>0</v>
      </c>
      <c r="Q504" s="67">
        <f t="shared" si="47"/>
      </c>
    </row>
    <row r="505" spans="1:17" s="6" customFormat="1" ht="12.75">
      <c r="A505" s="39"/>
      <c r="B505" s="40"/>
      <c r="C505" s="40"/>
      <c r="D505" s="29"/>
      <c r="E505" s="15"/>
      <c r="F505" s="15"/>
      <c r="G505" s="16"/>
      <c r="H505" s="16"/>
      <c r="I505" s="17"/>
      <c r="J505" s="17"/>
      <c r="K505" s="18"/>
      <c r="L505" s="55">
        <f t="shared" si="42"/>
        <v>0</v>
      </c>
      <c r="M505" s="55">
        <f t="shared" si="43"/>
        <v>0</v>
      </c>
      <c r="N505" s="65">
        <f t="shared" si="44"/>
      </c>
      <c r="O505" s="66">
        <f t="shared" si="45"/>
        <v>0</v>
      </c>
      <c r="P505" s="66">
        <f t="shared" si="46"/>
        <v>0</v>
      </c>
      <c r="Q505" s="67">
        <f t="shared" si="47"/>
      </c>
    </row>
    <row r="506" spans="1:17" s="6" customFormat="1" ht="12.75">
      <c r="A506" s="39"/>
      <c r="B506" s="40"/>
      <c r="C506" s="40"/>
      <c r="D506" s="29"/>
      <c r="E506" s="15"/>
      <c r="F506" s="15"/>
      <c r="G506" s="16"/>
      <c r="H506" s="16"/>
      <c r="I506" s="17"/>
      <c r="J506" s="17"/>
      <c r="K506" s="18"/>
      <c r="L506" s="55">
        <f t="shared" si="42"/>
        <v>0</v>
      </c>
      <c r="M506" s="55">
        <f t="shared" si="43"/>
        <v>0</v>
      </c>
      <c r="N506" s="65">
        <f t="shared" si="44"/>
      </c>
      <c r="O506" s="66">
        <f t="shared" si="45"/>
        <v>0</v>
      </c>
      <c r="P506" s="66">
        <f t="shared" si="46"/>
        <v>0</v>
      </c>
      <c r="Q506" s="67">
        <f t="shared" si="47"/>
      </c>
    </row>
    <row r="507" spans="1:17" s="6" customFormat="1" ht="12.75">
      <c r="A507" s="39"/>
      <c r="B507" s="40"/>
      <c r="C507" s="40"/>
      <c r="D507" s="29"/>
      <c r="E507" s="15"/>
      <c r="F507" s="15"/>
      <c r="G507" s="16"/>
      <c r="H507" s="16"/>
      <c r="I507" s="17"/>
      <c r="J507" s="17"/>
      <c r="K507" s="18"/>
      <c r="L507" s="55">
        <f t="shared" si="42"/>
        <v>0</v>
      </c>
      <c r="M507" s="55">
        <f t="shared" si="43"/>
        <v>0</v>
      </c>
      <c r="N507" s="65">
        <f t="shared" si="44"/>
      </c>
      <c r="O507" s="66">
        <f t="shared" si="45"/>
        <v>0</v>
      </c>
      <c r="P507" s="66">
        <f t="shared" si="46"/>
        <v>0</v>
      </c>
      <c r="Q507" s="67">
        <f t="shared" si="47"/>
      </c>
    </row>
    <row r="508" spans="1:17" s="6" customFormat="1" ht="12.75">
      <c r="A508" s="39"/>
      <c r="B508" s="40"/>
      <c r="C508" s="40"/>
      <c r="D508" s="29"/>
      <c r="E508" s="15"/>
      <c r="F508" s="15"/>
      <c r="G508" s="16"/>
      <c r="H508" s="16"/>
      <c r="I508" s="17"/>
      <c r="J508" s="17"/>
      <c r="K508" s="18"/>
      <c r="L508" s="55">
        <f t="shared" si="42"/>
        <v>0</v>
      </c>
      <c r="M508" s="55">
        <f t="shared" si="43"/>
        <v>0</v>
      </c>
      <c r="N508" s="65">
        <f t="shared" si="44"/>
      </c>
      <c r="O508" s="66">
        <f t="shared" si="45"/>
        <v>0</v>
      </c>
      <c r="P508" s="66">
        <f t="shared" si="46"/>
        <v>0</v>
      </c>
      <c r="Q508" s="67">
        <f t="shared" si="47"/>
      </c>
    </row>
    <row r="509" spans="1:17" s="6" customFormat="1" ht="12.75">
      <c r="A509" s="39"/>
      <c r="B509" s="40"/>
      <c r="C509" s="40"/>
      <c r="D509" s="29"/>
      <c r="E509" s="15"/>
      <c r="F509" s="15"/>
      <c r="G509" s="16"/>
      <c r="H509" s="16"/>
      <c r="I509" s="17"/>
      <c r="J509" s="17"/>
      <c r="K509" s="18"/>
      <c r="L509" s="55">
        <f t="shared" si="42"/>
        <v>0</v>
      </c>
      <c r="M509" s="55">
        <f t="shared" si="43"/>
        <v>0</v>
      </c>
      <c r="N509" s="65">
        <f t="shared" si="44"/>
      </c>
      <c r="O509" s="66">
        <f t="shared" si="45"/>
        <v>0</v>
      </c>
      <c r="P509" s="66">
        <f t="shared" si="46"/>
        <v>0</v>
      </c>
      <c r="Q509" s="67">
        <f t="shared" si="47"/>
      </c>
    </row>
    <row r="510" spans="1:17" s="6" customFormat="1" ht="12.75">
      <c r="A510" s="39"/>
      <c r="B510" s="40"/>
      <c r="C510" s="40"/>
      <c r="D510" s="29"/>
      <c r="E510" s="15"/>
      <c r="F510" s="15"/>
      <c r="G510" s="16"/>
      <c r="H510" s="16"/>
      <c r="I510" s="17"/>
      <c r="J510" s="17"/>
      <c r="K510" s="18"/>
      <c r="L510" s="55">
        <f t="shared" si="42"/>
        <v>0</v>
      </c>
      <c r="M510" s="55">
        <f t="shared" si="43"/>
        <v>0</v>
      </c>
      <c r="N510" s="65">
        <f t="shared" si="44"/>
      </c>
      <c r="O510" s="66">
        <f t="shared" si="45"/>
        <v>0</v>
      </c>
      <c r="P510" s="66">
        <f t="shared" si="46"/>
        <v>0</v>
      </c>
      <c r="Q510" s="67">
        <f t="shared" si="47"/>
      </c>
    </row>
    <row r="511" spans="1:17" s="6" customFormat="1" ht="12.75">
      <c r="A511" s="39"/>
      <c r="B511" s="40"/>
      <c r="C511" s="40"/>
      <c r="D511" s="29"/>
      <c r="E511" s="15"/>
      <c r="F511" s="15"/>
      <c r="G511" s="16"/>
      <c r="H511" s="16"/>
      <c r="I511" s="17"/>
      <c r="J511" s="17"/>
      <c r="K511" s="18"/>
      <c r="L511" s="55">
        <f t="shared" si="42"/>
        <v>0</v>
      </c>
      <c r="M511" s="55">
        <f t="shared" si="43"/>
        <v>0</v>
      </c>
      <c r="N511" s="65">
        <f t="shared" si="44"/>
      </c>
      <c r="O511" s="66">
        <f t="shared" si="45"/>
        <v>0</v>
      </c>
      <c r="P511" s="66">
        <f t="shared" si="46"/>
        <v>0</v>
      </c>
      <c r="Q511" s="67">
        <f t="shared" si="47"/>
      </c>
    </row>
    <row r="512" spans="1:17" s="6" customFormat="1" ht="12.75">
      <c r="A512" s="39"/>
      <c r="B512" s="40"/>
      <c r="C512" s="40"/>
      <c r="D512" s="29"/>
      <c r="E512" s="15"/>
      <c r="F512" s="15"/>
      <c r="G512" s="16"/>
      <c r="H512" s="16"/>
      <c r="I512" s="17"/>
      <c r="J512" s="17"/>
      <c r="K512" s="18"/>
      <c r="L512" s="55">
        <f t="shared" si="42"/>
        <v>0</v>
      </c>
      <c r="M512" s="55">
        <f t="shared" si="43"/>
        <v>0</v>
      </c>
      <c r="N512" s="65">
        <f t="shared" si="44"/>
      </c>
      <c r="O512" s="66">
        <f t="shared" si="45"/>
        <v>0</v>
      </c>
      <c r="P512" s="66">
        <f t="shared" si="46"/>
        <v>0</v>
      </c>
      <c r="Q512" s="67">
        <f t="shared" si="47"/>
      </c>
    </row>
    <row r="513" spans="1:17" s="6" customFormat="1" ht="12.75">
      <c r="A513" s="39"/>
      <c r="B513" s="40"/>
      <c r="C513" s="40"/>
      <c r="D513" s="29"/>
      <c r="E513" s="15"/>
      <c r="F513" s="15"/>
      <c r="G513" s="16"/>
      <c r="H513" s="16"/>
      <c r="I513" s="17"/>
      <c r="J513" s="17"/>
      <c r="K513" s="18"/>
      <c r="L513" s="55">
        <f t="shared" si="42"/>
        <v>0</v>
      </c>
      <c r="M513" s="55">
        <f t="shared" si="43"/>
        <v>0</v>
      </c>
      <c r="N513" s="65">
        <f t="shared" si="44"/>
      </c>
      <c r="O513" s="66">
        <f t="shared" si="45"/>
        <v>0</v>
      </c>
      <c r="P513" s="66">
        <f t="shared" si="46"/>
        <v>0</v>
      </c>
      <c r="Q513" s="67">
        <f t="shared" si="47"/>
      </c>
    </row>
    <row r="514" spans="1:17" s="6" customFormat="1" ht="12.75">
      <c r="A514" s="39"/>
      <c r="B514" s="40"/>
      <c r="C514" s="40"/>
      <c r="D514" s="29"/>
      <c r="E514" s="15"/>
      <c r="F514" s="15"/>
      <c r="G514" s="16"/>
      <c r="H514" s="16"/>
      <c r="I514" s="17"/>
      <c r="J514" s="17"/>
      <c r="K514" s="18"/>
      <c r="L514" s="55">
        <f t="shared" si="42"/>
        <v>0</v>
      </c>
      <c r="M514" s="55">
        <f t="shared" si="43"/>
        <v>0</v>
      </c>
      <c r="N514" s="65">
        <f t="shared" si="44"/>
      </c>
      <c r="O514" s="66">
        <f t="shared" si="45"/>
        <v>0</v>
      </c>
      <c r="P514" s="66">
        <f t="shared" si="46"/>
        <v>0</v>
      </c>
      <c r="Q514" s="67">
        <f t="shared" si="47"/>
      </c>
    </row>
    <row r="515" spans="1:17" s="6" customFormat="1" ht="12.75">
      <c r="A515" s="39"/>
      <c r="B515" s="40"/>
      <c r="C515" s="40"/>
      <c r="D515" s="29"/>
      <c r="E515" s="15"/>
      <c r="F515" s="15"/>
      <c r="G515" s="16"/>
      <c r="H515" s="16"/>
      <c r="I515" s="17"/>
      <c r="J515" s="17"/>
      <c r="K515" s="18"/>
      <c r="L515" s="55">
        <f t="shared" si="42"/>
        <v>0</v>
      </c>
      <c r="M515" s="55">
        <f t="shared" si="43"/>
        <v>0</v>
      </c>
      <c r="N515" s="65">
        <f t="shared" si="44"/>
      </c>
      <c r="O515" s="66">
        <f t="shared" si="45"/>
        <v>0</v>
      </c>
      <c r="P515" s="66">
        <f t="shared" si="46"/>
        <v>0</v>
      </c>
      <c r="Q515" s="67">
        <f t="shared" si="47"/>
      </c>
    </row>
    <row r="516" spans="1:17" s="6" customFormat="1" ht="12.75">
      <c r="A516" s="39"/>
      <c r="B516" s="40"/>
      <c r="C516" s="40"/>
      <c r="D516" s="29"/>
      <c r="E516" s="15"/>
      <c r="F516" s="15"/>
      <c r="G516" s="16"/>
      <c r="H516" s="16"/>
      <c r="I516" s="17"/>
      <c r="J516" s="17"/>
      <c r="K516" s="18"/>
      <c r="L516" s="55">
        <f t="shared" si="42"/>
        <v>0</v>
      </c>
      <c r="M516" s="55">
        <f t="shared" si="43"/>
        <v>0</v>
      </c>
      <c r="N516" s="65">
        <f t="shared" si="44"/>
      </c>
      <c r="O516" s="66">
        <f t="shared" si="45"/>
        <v>0</v>
      </c>
      <c r="P516" s="66">
        <f t="shared" si="46"/>
        <v>0</v>
      </c>
      <c r="Q516" s="67">
        <f t="shared" si="47"/>
      </c>
    </row>
    <row r="517" spans="1:17" s="6" customFormat="1" ht="12.75">
      <c r="A517" s="39"/>
      <c r="B517" s="40"/>
      <c r="C517" s="40"/>
      <c r="D517" s="29"/>
      <c r="E517" s="15"/>
      <c r="F517" s="15"/>
      <c r="G517" s="16"/>
      <c r="H517" s="16"/>
      <c r="I517" s="17"/>
      <c r="J517" s="17"/>
      <c r="K517" s="18"/>
      <c r="L517" s="55">
        <f t="shared" si="42"/>
        <v>0</v>
      </c>
      <c r="M517" s="55">
        <f t="shared" si="43"/>
        <v>0</v>
      </c>
      <c r="N517" s="65">
        <f t="shared" si="44"/>
      </c>
      <c r="O517" s="66">
        <f t="shared" si="45"/>
        <v>0</v>
      </c>
      <c r="P517" s="66">
        <f t="shared" si="46"/>
        <v>0</v>
      </c>
      <c r="Q517" s="67">
        <f t="shared" si="47"/>
      </c>
    </row>
    <row r="518" spans="1:17" s="6" customFormat="1" ht="12.75">
      <c r="A518" s="39"/>
      <c r="B518" s="40"/>
      <c r="C518" s="40"/>
      <c r="D518" s="29"/>
      <c r="E518" s="15"/>
      <c r="F518" s="15"/>
      <c r="G518" s="16"/>
      <c r="H518" s="16"/>
      <c r="I518" s="17"/>
      <c r="J518" s="17"/>
      <c r="K518" s="18"/>
      <c r="L518" s="55">
        <f aca="true" t="shared" si="48" ref="L518:L581">ROUND(SUM(D518*E518*G518*H518*MAX(I518,J518)*K518*115%),0)</f>
        <v>0</v>
      </c>
      <c r="M518" s="55">
        <f aca="true" t="shared" si="49" ref="M518:M581">ROUND(SUM(D518*F518*MAX(I518,J518)*K518*50%*120%),0)</f>
        <v>0</v>
      </c>
      <c r="N518" s="65">
        <f aca="true" t="shared" si="50" ref="N518:N581">IF(AND(E518&gt;0,F518&gt;0),"Error",IF(L518&gt;0,L518,IF(M518&gt;0,M518,"")))</f>
      </c>
      <c r="O518" s="66">
        <f aca="true" t="shared" si="51" ref="O518:O581">ROUND(SUM(D518*E518*MAX(I518,J518)*K518),0)</f>
        <v>0</v>
      </c>
      <c r="P518" s="66">
        <f aca="true" t="shared" si="52" ref="P518:P581">ROUND(SUM(D518*F518*I518*K518),0)</f>
        <v>0</v>
      </c>
      <c r="Q518" s="67">
        <f aca="true" t="shared" si="53" ref="Q518:Q581">IF(AND(E518&gt;0,F518&gt;0),"Error",IF(O518&gt;0,O518,IF(P518&gt;0,P518,"")))</f>
      </c>
    </row>
    <row r="519" spans="1:17" s="6" customFormat="1" ht="12.75">
      <c r="A519" s="39"/>
      <c r="B519" s="40"/>
      <c r="C519" s="40"/>
      <c r="D519" s="29"/>
      <c r="E519" s="15"/>
      <c r="F519" s="15"/>
      <c r="G519" s="16"/>
      <c r="H519" s="16"/>
      <c r="I519" s="17"/>
      <c r="J519" s="17"/>
      <c r="K519" s="18"/>
      <c r="L519" s="55">
        <f t="shared" si="48"/>
        <v>0</v>
      </c>
      <c r="M519" s="55">
        <f t="shared" si="49"/>
        <v>0</v>
      </c>
      <c r="N519" s="65">
        <f t="shared" si="50"/>
      </c>
      <c r="O519" s="66">
        <f t="shared" si="51"/>
        <v>0</v>
      </c>
      <c r="P519" s="66">
        <f t="shared" si="52"/>
        <v>0</v>
      </c>
      <c r="Q519" s="67">
        <f t="shared" si="53"/>
      </c>
    </row>
    <row r="520" spans="1:17" s="6" customFormat="1" ht="12.75">
      <c r="A520" s="39"/>
      <c r="B520" s="40"/>
      <c r="C520" s="40"/>
      <c r="D520" s="29"/>
      <c r="E520" s="15"/>
      <c r="F520" s="15"/>
      <c r="G520" s="16"/>
      <c r="H520" s="16"/>
      <c r="I520" s="17"/>
      <c r="J520" s="17"/>
      <c r="K520" s="18"/>
      <c r="L520" s="55">
        <f t="shared" si="48"/>
        <v>0</v>
      </c>
      <c r="M520" s="55">
        <f t="shared" si="49"/>
        <v>0</v>
      </c>
      <c r="N520" s="65">
        <f t="shared" si="50"/>
      </c>
      <c r="O520" s="66">
        <f t="shared" si="51"/>
        <v>0</v>
      </c>
      <c r="P520" s="66">
        <f t="shared" si="52"/>
        <v>0</v>
      </c>
      <c r="Q520" s="67">
        <f t="shared" si="53"/>
      </c>
    </row>
    <row r="521" spans="1:17" s="6" customFormat="1" ht="12.75">
      <c r="A521" s="39"/>
      <c r="B521" s="40"/>
      <c r="C521" s="40"/>
      <c r="D521" s="29"/>
      <c r="E521" s="15"/>
      <c r="F521" s="15"/>
      <c r="G521" s="16"/>
      <c r="H521" s="16"/>
      <c r="I521" s="17"/>
      <c r="J521" s="17"/>
      <c r="K521" s="18"/>
      <c r="L521" s="55">
        <f t="shared" si="48"/>
        <v>0</v>
      </c>
      <c r="M521" s="55">
        <f t="shared" si="49"/>
        <v>0</v>
      </c>
      <c r="N521" s="65">
        <f t="shared" si="50"/>
      </c>
      <c r="O521" s="66">
        <f t="shared" si="51"/>
        <v>0</v>
      </c>
      <c r="P521" s="66">
        <f t="shared" si="52"/>
        <v>0</v>
      </c>
      <c r="Q521" s="67">
        <f t="shared" si="53"/>
      </c>
    </row>
    <row r="522" spans="1:17" s="6" customFormat="1" ht="12.75">
      <c r="A522" s="39"/>
      <c r="B522" s="40"/>
      <c r="C522" s="40"/>
      <c r="D522" s="29"/>
      <c r="E522" s="15"/>
      <c r="F522" s="15"/>
      <c r="G522" s="16"/>
      <c r="H522" s="16"/>
      <c r="I522" s="17"/>
      <c r="J522" s="17"/>
      <c r="K522" s="18"/>
      <c r="L522" s="55">
        <f t="shared" si="48"/>
        <v>0</v>
      </c>
      <c r="M522" s="55">
        <f t="shared" si="49"/>
        <v>0</v>
      </c>
      <c r="N522" s="65">
        <f t="shared" si="50"/>
      </c>
      <c r="O522" s="66">
        <f t="shared" si="51"/>
        <v>0</v>
      </c>
      <c r="P522" s="66">
        <f t="shared" si="52"/>
        <v>0</v>
      </c>
      <c r="Q522" s="67">
        <f t="shared" si="53"/>
      </c>
    </row>
    <row r="523" spans="1:17" s="6" customFormat="1" ht="12.75">
      <c r="A523" s="39"/>
      <c r="B523" s="40"/>
      <c r="C523" s="40"/>
      <c r="D523" s="29"/>
      <c r="E523" s="15"/>
      <c r="F523" s="15"/>
      <c r="G523" s="16"/>
      <c r="H523" s="16"/>
      <c r="I523" s="17"/>
      <c r="J523" s="17"/>
      <c r="K523" s="18"/>
      <c r="L523" s="55">
        <f t="shared" si="48"/>
        <v>0</v>
      </c>
      <c r="M523" s="55">
        <f t="shared" si="49"/>
        <v>0</v>
      </c>
      <c r="N523" s="65">
        <f t="shared" si="50"/>
      </c>
      <c r="O523" s="66">
        <f t="shared" si="51"/>
        <v>0</v>
      </c>
      <c r="P523" s="66">
        <f t="shared" si="52"/>
        <v>0</v>
      </c>
      <c r="Q523" s="67">
        <f t="shared" si="53"/>
      </c>
    </row>
    <row r="524" spans="1:17" s="6" customFormat="1" ht="12.75">
      <c r="A524" s="39"/>
      <c r="B524" s="40"/>
      <c r="C524" s="40"/>
      <c r="D524" s="29"/>
      <c r="E524" s="15"/>
      <c r="F524" s="15"/>
      <c r="G524" s="16"/>
      <c r="H524" s="16"/>
      <c r="I524" s="17"/>
      <c r="J524" s="17"/>
      <c r="K524" s="18"/>
      <c r="L524" s="55">
        <f t="shared" si="48"/>
        <v>0</v>
      </c>
      <c r="M524" s="55">
        <f t="shared" si="49"/>
        <v>0</v>
      </c>
      <c r="N524" s="65">
        <f t="shared" si="50"/>
      </c>
      <c r="O524" s="66">
        <f t="shared" si="51"/>
        <v>0</v>
      </c>
      <c r="P524" s="66">
        <f t="shared" si="52"/>
        <v>0</v>
      </c>
      <c r="Q524" s="67">
        <f t="shared" si="53"/>
      </c>
    </row>
    <row r="525" spans="1:17" s="6" customFormat="1" ht="12.75">
      <c r="A525" s="39"/>
      <c r="B525" s="40"/>
      <c r="C525" s="40"/>
      <c r="D525" s="29"/>
      <c r="E525" s="15"/>
      <c r="F525" s="15"/>
      <c r="G525" s="16"/>
      <c r="H525" s="16"/>
      <c r="I525" s="17"/>
      <c r="J525" s="17"/>
      <c r="K525" s="18"/>
      <c r="L525" s="55">
        <f t="shared" si="48"/>
        <v>0</v>
      </c>
      <c r="M525" s="55">
        <f t="shared" si="49"/>
        <v>0</v>
      </c>
      <c r="N525" s="65">
        <f t="shared" si="50"/>
      </c>
      <c r="O525" s="66">
        <f t="shared" si="51"/>
        <v>0</v>
      </c>
      <c r="P525" s="66">
        <f t="shared" si="52"/>
        <v>0</v>
      </c>
      <c r="Q525" s="67">
        <f t="shared" si="53"/>
      </c>
    </row>
    <row r="526" spans="1:17" s="6" customFormat="1" ht="12.75">
      <c r="A526" s="39"/>
      <c r="B526" s="40"/>
      <c r="C526" s="40"/>
      <c r="D526" s="29"/>
      <c r="E526" s="15"/>
      <c r="F526" s="15"/>
      <c r="G526" s="16"/>
      <c r="H526" s="16"/>
      <c r="I526" s="17"/>
      <c r="J526" s="17"/>
      <c r="K526" s="18"/>
      <c r="L526" s="55">
        <f t="shared" si="48"/>
        <v>0</v>
      </c>
      <c r="M526" s="55">
        <f t="shared" si="49"/>
        <v>0</v>
      </c>
      <c r="N526" s="65">
        <f t="shared" si="50"/>
      </c>
      <c r="O526" s="66">
        <f t="shared" si="51"/>
        <v>0</v>
      </c>
      <c r="P526" s="66">
        <f t="shared" si="52"/>
        <v>0</v>
      </c>
      <c r="Q526" s="67">
        <f t="shared" si="53"/>
      </c>
    </row>
    <row r="527" spans="1:17" s="6" customFormat="1" ht="12.75">
      <c r="A527" s="39"/>
      <c r="B527" s="40"/>
      <c r="C527" s="40"/>
      <c r="D527" s="29"/>
      <c r="E527" s="15"/>
      <c r="F527" s="15"/>
      <c r="G527" s="16"/>
      <c r="H527" s="16"/>
      <c r="I527" s="17"/>
      <c r="J527" s="17"/>
      <c r="K527" s="18"/>
      <c r="L527" s="55">
        <f t="shared" si="48"/>
        <v>0</v>
      </c>
      <c r="M527" s="55">
        <f t="shared" si="49"/>
        <v>0</v>
      </c>
      <c r="N527" s="65">
        <f t="shared" si="50"/>
      </c>
      <c r="O527" s="66">
        <f t="shared" si="51"/>
        <v>0</v>
      </c>
      <c r="P527" s="66">
        <f t="shared" si="52"/>
        <v>0</v>
      </c>
      <c r="Q527" s="67">
        <f t="shared" si="53"/>
      </c>
    </row>
    <row r="528" spans="1:17" s="6" customFormat="1" ht="12.75">
      <c r="A528" s="39"/>
      <c r="B528" s="40"/>
      <c r="C528" s="40"/>
      <c r="D528" s="29"/>
      <c r="E528" s="15"/>
      <c r="F528" s="15"/>
      <c r="G528" s="16"/>
      <c r="H528" s="16"/>
      <c r="I528" s="17"/>
      <c r="J528" s="17"/>
      <c r="K528" s="18"/>
      <c r="L528" s="55">
        <f t="shared" si="48"/>
        <v>0</v>
      </c>
      <c r="M528" s="55">
        <f t="shared" si="49"/>
        <v>0</v>
      </c>
      <c r="N528" s="65">
        <f t="shared" si="50"/>
      </c>
      <c r="O528" s="66">
        <f t="shared" si="51"/>
        <v>0</v>
      </c>
      <c r="P528" s="66">
        <f t="shared" si="52"/>
        <v>0</v>
      </c>
      <c r="Q528" s="67">
        <f t="shared" si="53"/>
      </c>
    </row>
    <row r="529" spans="1:17" s="6" customFormat="1" ht="12.75">
      <c r="A529" s="39"/>
      <c r="B529" s="40"/>
      <c r="C529" s="40"/>
      <c r="D529" s="29"/>
      <c r="E529" s="15"/>
      <c r="F529" s="15"/>
      <c r="G529" s="16"/>
      <c r="H529" s="16"/>
      <c r="I529" s="17"/>
      <c r="J529" s="17"/>
      <c r="K529" s="18"/>
      <c r="L529" s="55">
        <f t="shared" si="48"/>
        <v>0</v>
      </c>
      <c r="M529" s="55">
        <f t="shared" si="49"/>
        <v>0</v>
      </c>
      <c r="N529" s="65">
        <f t="shared" si="50"/>
      </c>
      <c r="O529" s="66">
        <f t="shared" si="51"/>
        <v>0</v>
      </c>
      <c r="P529" s="66">
        <f t="shared" si="52"/>
        <v>0</v>
      </c>
      <c r="Q529" s="67">
        <f t="shared" si="53"/>
      </c>
    </row>
    <row r="530" spans="1:17" s="6" customFormat="1" ht="12.75">
      <c r="A530" s="39"/>
      <c r="B530" s="40"/>
      <c r="C530" s="40"/>
      <c r="D530" s="29"/>
      <c r="E530" s="15"/>
      <c r="F530" s="15"/>
      <c r="G530" s="16"/>
      <c r="H530" s="16"/>
      <c r="I530" s="17"/>
      <c r="J530" s="17"/>
      <c r="K530" s="18"/>
      <c r="L530" s="55">
        <f t="shared" si="48"/>
        <v>0</v>
      </c>
      <c r="M530" s="55">
        <f t="shared" si="49"/>
        <v>0</v>
      </c>
      <c r="N530" s="65">
        <f t="shared" si="50"/>
      </c>
      <c r="O530" s="66">
        <f t="shared" si="51"/>
        <v>0</v>
      </c>
      <c r="P530" s="66">
        <f t="shared" si="52"/>
        <v>0</v>
      </c>
      <c r="Q530" s="67">
        <f t="shared" si="53"/>
      </c>
    </row>
    <row r="531" spans="1:17" s="6" customFormat="1" ht="12.75">
      <c r="A531" s="39"/>
      <c r="B531" s="40"/>
      <c r="C531" s="40"/>
      <c r="D531" s="29"/>
      <c r="E531" s="15"/>
      <c r="F531" s="15"/>
      <c r="G531" s="16"/>
      <c r="H531" s="16"/>
      <c r="I531" s="17"/>
      <c r="J531" s="17"/>
      <c r="K531" s="18"/>
      <c r="L531" s="55">
        <f t="shared" si="48"/>
        <v>0</v>
      </c>
      <c r="M531" s="55">
        <f t="shared" si="49"/>
        <v>0</v>
      </c>
      <c r="N531" s="65">
        <f t="shared" si="50"/>
      </c>
      <c r="O531" s="66">
        <f t="shared" si="51"/>
        <v>0</v>
      </c>
      <c r="P531" s="66">
        <f t="shared" si="52"/>
        <v>0</v>
      </c>
      <c r="Q531" s="67">
        <f t="shared" si="53"/>
      </c>
    </row>
    <row r="532" spans="1:17" s="6" customFormat="1" ht="12.75">
      <c r="A532" s="39"/>
      <c r="B532" s="40"/>
      <c r="C532" s="40"/>
      <c r="D532" s="29"/>
      <c r="E532" s="15"/>
      <c r="F532" s="15"/>
      <c r="G532" s="16"/>
      <c r="H532" s="16"/>
      <c r="I532" s="17"/>
      <c r="J532" s="17"/>
      <c r="K532" s="18"/>
      <c r="L532" s="55">
        <f t="shared" si="48"/>
        <v>0</v>
      </c>
      <c r="M532" s="55">
        <f t="shared" si="49"/>
        <v>0</v>
      </c>
      <c r="N532" s="65">
        <f t="shared" si="50"/>
      </c>
      <c r="O532" s="66">
        <f t="shared" si="51"/>
        <v>0</v>
      </c>
      <c r="P532" s="66">
        <f t="shared" si="52"/>
        <v>0</v>
      </c>
      <c r="Q532" s="67">
        <f t="shared" si="53"/>
      </c>
    </row>
    <row r="533" spans="1:17" s="6" customFormat="1" ht="12.75">
      <c r="A533" s="39"/>
      <c r="B533" s="40"/>
      <c r="C533" s="40"/>
      <c r="D533" s="29"/>
      <c r="E533" s="15"/>
      <c r="F533" s="15"/>
      <c r="G533" s="16"/>
      <c r="H533" s="16"/>
      <c r="I533" s="17"/>
      <c r="J533" s="17"/>
      <c r="K533" s="18"/>
      <c r="L533" s="55">
        <f t="shared" si="48"/>
        <v>0</v>
      </c>
      <c r="M533" s="55">
        <f t="shared" si="49"/>
        <v>0</v>
      </c>
      <c r="N533" s="65">
        <f t="shared" si="50"/>
      </c>
      <c r="O533" s="66">
        <f t="shared" si="51"/>
        <v>0</v>
      </c>
      <c r="P533" s="66">
        <f t="shared" si="52"/>
        <v>0</v>
      </c>
      <c r="Q533" s="67">
        <f t="shared" si="53"/>
      </c>
    </row>
    <row r="534" spans="1:17" s="6" customFormat="1" ht="12.75">
      <c r="A534" s="39"/>
      <c r="B534" s="40"/>
      <c r="C534" s="40"/>
      <c r="D534" s="29"/>
      <c r="E534" s="15"/>
      <c r="F534" s="15"/>
      <c r="G534" s="16"/>
      <c r="H534" s="16"/>
      <c r="I534" s="17"/>
      <c r="J534" s="17"/>
      <c r="K534" s="18"/>
      <c r="L534" s="55">
        <f t="shared" si="48"/>
        <v>0</v>
      </c>
      <c r="M534" s="55">
        <f t="shared" si="49"/>
        <v>0</v>
      </c>
      <c r="N534" s="65">
        <f t="shared" si="50"/>
      </c>
      <c r="O534" s="66">
        <f t="shared" si="51"/>
        <v>0</v>
      </c>
      <c r="P534" s="66">
        <f t="shared" si="52"/>
        <v>0</v>
      </c>
      <c r="Q534" s="67">
        <f t="shared" si="53"/>
      </c>
    </row>
    <row r="535" spans="1:17" s="6" customFormat="1" ht="12.75">
      <c r="A535" s="39"/>
      <c r="B535" s="40"/>
      <c r="C535" s="40"/>
      <c r="D535" s="29"/>
      <c r="E535" s="15"/>
      <c r="F535" s="15"/>
      <c r="G535" s="16"/>
      <c r="H535" s="16"/>
      <c r="I535" s="17"/>
      <c r="J535" s="17"/>
      <c r="K535" s="18"/>
      <c r="L535" s="55">
        <f t="shared" si="48"/>
        <v>0</v>
      </c>
      <c r="M535" s="55">
        <f t="shared" si="49"/>
        <v>0</v>
      </c>
      <c r="N535" s="65">
        <f t="shared" si="50"/>
      </c>
      <c r="O535" s="66">
        <f t="shared" si="51"/>
        <v>0</v>
      </c>
      <c r="P535" s="66">
        <f t="shared" si="52"/>
        <v>0</v>
      </c>
      <c r="Q535" s="67">
        <f t="shared" si="53"/>
      </c>
    </row>
    <row r="536" spans="1:17" s="6" customFormat="1" ht="12.75">
      <c r="A536" s="39"/>
      <c r="B536" s="40"/>
      <c r="C536" s="40"/>
      <c r="D536" s="29"/>
      <c r="E536" s="15"/>
      <c r="F536" s="15"/>
      <c r="G536" s="16"/>
      <c r="H536" s="16"/>
      <c r="I536" s="17"/>
      <c r="J536" s="17"/>
      <c r="K536" s="18"/>
      <c r="L536" s="55">
        <f t="shared" si="48"/>
        <v>0</v>
      </c>
      <c r="M536" s="55">
        <f t="shared" si="49"/>
        <v>0</v>
      </c>
      <c r="N536" s="65">
        <f t="shared" si="50"/>
      </c>
      <c r="O536" s="66">
        <f t="shared" si="51"/>
        <v>0</v>
      </c>
      <c r="P536" s="66">
        <f t="shared" si="52"/>
        <v>0</v>
      </c>
      <c r="Q536" s="67">
        <f t="shared" si="53"/>
      </c>
    </row>
    <row r="537" spans="1:17" s="6" customFormat="1" ht="12.75">
      <c r="A537" s="39"/>
      <c r="B537" s="40"/>
      <c r="C537" s="40"/>
      <c r="D537" s="29"/>
      <c r="E537" s="15"/>
      <c r="F537" s="15"/>
      <c r="G537" s="16"/>
      <c r="H537" s="16"/>
      <c r="I537" s="17"/>
      <c r="J537" s="17"/>
      <c r="K537" s="18"/>
      <c r="L537" s="55">
        <f t="shared" si="48"/>
        <v>0</v>
      </c>
      <c r="M537" s="55">
        <f t="shared" si="49"/>
        <v>0</v>
      </c>
      <c r="N537" s="65">
        <f t="shared" si="50"/>
      </c>
      <c r="O537" s="66">
        <f t="shared" si="51"/>
        <v>0</v>
      </c>
      <c r="P537" s="66">
        <f t="shared" si="52"/>
        <v>0</v>
      </c>
      <c r="Q537" s="67">
        <f t="shared" si="53"/>
      </c>
    </row>
    <row r="538" spans="1:17" s="6" customFormat="1" ht="12.75">
      <c r="A538" s="39"/>
      <c r="B538" s="40"/>
      <c r="C538" s="40"/>
      <c r="D538" s="29"/>
      <c r="E538" s="15"/>
      <c r="F538" s="15"/>
      <c r="G538" s="16"/>
      <c r="H538" s="16"/>
      <c r="I538" s="17"/>
      <c r="J538" s="17"/>
      <c r="K538" s="18"/>
      <c r="L538" s="55">
        <f t="shared" si="48"/>
        <v>0</v>
      </c>
      <c r="M538" s="55">
        <f t="shared" si="49"/>
        <v>0</v>
      </c>
      <c r="N538" s="65">
        <f t="shared" si="50"/>
      </c>
      <c r="O538" s="66">
        <f t="shared" si="51"/>
        <v>0</v>
      </c>
      <c r="P538" s="66">
        <f t="shared" si="52"/>
        <v>0</v>
      </c>
      <c r="Q538" s="67">
        <f t="shared" si="53"/>
      </c>
    </row>
    <row r="539" spans="1:17" s="6" customFormat="1" ht="12.75">
      <c r="A539" s="39"/>
      <c r="B539" s="40"/>
      <c r="C539" s="40"/>
      <c r="D539" s="29"/>
      <c r="E539" s="15"/>
      <c r="F539" s="15"/>
      <c r="G539" s="16"/>
      <c r="H539" s="16"/>
      <c r="I539" s="17"/>
      <c r="J539" s="17"/>
      <c r="K539" s="18"/>
      <c r="L539" s="55">
        <f t="shared" si="48"/>
        <v>0</v>
      </c>
      <c r="M539" s="55">
        <f t="shared" si="49"/>
        <v>0</v>
      </c>
      <c r="N539" s="65">
        <f t="shared" si="50"/>
      </c>
      <c r="O539" s="66">
        <f t="shared" si="51"/>
        <v>0</v>
      </c>
      <c r="P539" s="66">
        <f t="shared" si="52"/>
        <v>0</v>
      </c>
      <c r="Q539" s="67">
        <f t="shared" si="53"/>
      </c>
    </row>
    <row r="540" spans="1:17" s="6" customFormat="1" ht="12.75">
      <c r="A540" s="39"/>
      <c r="B540" s="40"/>
      <c r="C540" s="40"/>
      <c r="D540" s="29"/>
      <c r="E540" s="15"/>
      <c r="F540" s="15"/>
      <c r="G540" s="16"/>
      <c r="H540" s="16"/>
      <c r="I540" s="17"/>
      <c r="J540" s="17"/>
      <c r="K540" s="18"/>
      <c r="L540" s="55">
        <f t="shared" si="48"/>
        <v>0</v>
      </c>
      <c r="M540" s="55">
        <f t="shared" si="49"/>
        <v>0</v>
      </c>
      <c r="N540" s="65">
        <f t="shared" si="50"/>
      </c>
      <c r="O540" s="66">
        <f t="shared" si="51"/>
        <v>0</v>
      </c>
      <c r="P540" s="66">
        <f t="shared" si="52"/>
        <v>0</v>
      </c>
      <c r="Q540" s="67">
        <f t="shared" si="53"/>
      </c>
    </row>
    <row r="541" spans="1:17" s="6" customFormat="1" ht="12.75">
      <c r="A541" s="39"/>
      <c r="B541" s="40"/>
      <c r="C541" s="40"/>
      <c r="D541" s="29"/>
      <c r="E541" s="15"/>
      <c r="F541" s="15"/>
      <c r="G541" s="16"/>
      <c r="H541" s="16"/>
      <c r="I541" s="17"/>
      <c r="J541" s="17"/>
      <c r="K541" s="18"/>
      <c r="L541" s="55">
        <f t="shared" si="48"/>
        <v>0</v>
      </c>
      <c r="M541" s="55">
        <f t="shared" si="49"/>
        <v>0</v>
      </c>
      <c r="N541" s="65">
        <f t="shared" si="50"/>
      </c>
      <c r="O541" s="66">
        <f t="shared" si="51"/>
        <v>0</v>
      </c>
      <c r="P541" s="66">
        <f t="shared" si="52"/>
        <v>0</v>
      </c>
      <c r="Q541" s="67">
        <f t="shared" si="53"/>
      </c>
    </row>
    <row r="542" spans="1:17" s="6" customFormat="1" ht="12.75">
      <c r="A542" s="39"/>
      <c r="B542" s="40"/>
      <c r="C542" s="40"/>
      <c r="D542" s="29"/>
      <c r="E542" s="15"/>
      <c r="F542" s="15"/>
      <c r="G542" s="16"/>
      <c r="H542" s="16"/>
      <c r="I542" s="17"/>
      <c r="J542" s="17"/>
      <c r="K542" s="18"/>
      <c r="L542" s="55">
        <f t="shared" si="48"/>
        <v>0</v>
      </c>
      <c r="M542" s="55">
        <f t="shared" si="49"/>
        <v>0</v>
      </c>
      <c r="N542" s="65">
        <f t="shared" si="50"/>
      </c>
      <c r="O542" s="66">
        <f t="shared" si="51"/>
        <v>0</v>
      </c>
      <c r="P542" s="66">
        <f t="shared" si="52"/>
        <v>0</v>
      </c>
      <c r="Q542" s="67">
        <f t="shared" si="53"/>
      </c>
    </row>
    <row r="543" spans="1:17" s="6" customFormat="1" ht="12.75">
      <c r="A543" s="39"/>
      <c r="B543" s="40"/>
      <c r="C543" s="40"/>
      <c r="D543" s="29"/>
      <c r="E543" s="15"/>
      <c r="F543" s="15"/>
      <c r="G543" s="16"/>
      <c r="H543" s="16"/>
      <c r="I543" s="17"/>
      <c r="J543" s="17"/>
      <c r="K543" s="18"/>
      <c r="L543" s="55">
        <f t="shared" si="48"/>
        <v>0</v>
      </c>
      <c r="M543" s="55">
        <f t="shared" si="49"/>
        <v>0</v>
      </c>
      <c r="N543" s="65">
        <f t="shared" si="50"/>
      </c>
      <c r="O543" s="66">
        <f t="shared" si="51"/>
        <v>0</v>
      </c>
      <c r="P543" s="66">
        <f t="shared" si="52"/>
        <v>0</v>
      </c>
      <c r="Q543" s="67">
        <f t="shared" si="53"/>
      </c>
    </row>
    <row r="544" spans="1:17" s="6" customFormat="1" ht="12.75">
      <c r="A544" s="39"/>
      <c r="B544" s="40"/>
      <c r="C544" s="40"/>
      <c r="D544" s="29"/>
      <c r="E544" s="15"/>
      <c r="F544" s="15"/>
      <c r="G544" s="16"/>
      <c r="H544" s="16"/>
      <c r="I544" s="17"/>
      <c r="J544" s="17"/>
      <c r="K544" s="18"/>
      <c r="L544" s="55">
        <f t="shared" si="48"/>
        <v>0</v>
      </c>
      <c r="M544" s="55">
        <f t="shared" si="49"/>
        <v>0</v>
      </c>
      <c r="N544" s="65">
        <f t="shared" si="50"/>
      </c>
      <c r="O544" s="66">
        <f t="shared" si="51"/>
        <v>0</v>
      </c>
      <c r="P544" s="66">
        <f t="shared" si="52"/>
        <v>0</v>
      </c>
      <c r="Q544" s="67">
        <f t="shared" si="53"/>
      </c>
    </row>
    <row r="545" spans="1:17" s="6" customFormat="1" ht="12.75">
      <c r="A545" s="39"/>
      <c r="B545" s="40"/>
      <c r="C545" s="40"/>
      <c r="D545" s="29"/>
      <c r="E545" s="15"/>
      <c r="F545" s="15"/>
      <c r="G545" s="16"/>
      <c r="H545" s="16"/>
      <c r="I545" s="17"/>
      <c r="J545" s="17"/>
      <c r="K545" s="18"/>
      <c r="L545" s="55">
        <f t="shared" si="48"/>
        <v>0</v>
      </c>
      <c r="M545" s="55">
        <f t="shared" si="49"/>
        <v>0</v>
      </c>
      <c r="N545" s="65">
        <f t="shared" si="50"/>
      </c>
      <c r="O545" s="66">
        <f t="shared" si="51"/>
        <v>0</v>
      </c>
      <c r="P545" s="66">
        <f t="shared" si="52"/>
        <v>0</v>
      </c>
      <c r="Q545" s="67">
        <f t="shared" si="53"/>
      </c>
    </row>
    <row r="546" spans="1:17" s="6" customFormat="1" ht="12.75">
      <c r="A546" s="39"/>
      <c r="B546" s="40"/>
      <c r="C546" s="40"/>
      <c r="D546" s="29"/>
      <c r="E546" s="15"/>
      <c r="F546" s="15"/>
      <c r="G546" s="16"/>
      <c r="H546" s="16"/>
      <c r="I546" s="17"/>
      <c r="J546" s="17"/>
      <c r="K546" s="18"/>
      <c r="L546" s="55">
        <f t="shared" si="48"/>
        <v>0</v>
      </c>
      <c r="M546" s="55">
        <f t="shared" si="49"/>
        <v>0</v>
      </c>
      <c r="N546" s="65">
        <f t="shared" si="50"/>
      </c>
      <c r="O546" s="66">
        <f t="shared" si="51"/>
        <v>0</v>
      </c>
      <c r="P546" s="66">
        <f t="shared" si="52"/>
        <v>0</v>
      </c>
      <c r="Q546" s="67">
        <f t="shared" si="53"/>
      </c>
    </row>
    <row r="547" spans="1:17" s="6" customFormat="1" ht="12.75">
      <c r="A547" s="39"/>
      <c r="B547" s="40"/>
      <c r="C547" s="40"/>
      <c r="D547" s="29"/>
      <c r="E547" s="15"/>
      <c r="F547" s="15"/>
      <c r="G547" s="16"/>
      <c r="H547" s="16"/>
      <c r="I547" s="17"/>
      <c r="J547" s="17"/>
      <c r="K547" s="18"/>
      <c r="L547" s="55">
        <f t="shared" si="48"/>
        <v>0</v>
      </c>
      <c r="M547" s="55">
        <f t="shared" si="49"/>
        <v>0</v>
      </c>
      <c r="N547" s="65">
        <f t="shared" si="50"/>
      </c>
      <c r="O547" s="66">
        <f t="shared" si="51"/>
        <v>0</v>
      </c>
      <c r="P547" s="66">
        <f t="shared" si="52"/>
        <v>0</v>
      </c>
      <c r="Q547" s="67">
        <f t="shared" si="53"/>
      </c>
    </row>
    <row r="548" spans="1:17" s="6" customFormat="1" ht="12.75">
      <c r="A548" s="39"/>
      <c r="B548" s="40"/>
      <c r="C548" s="40"/>
      <c r="D548" s="29"/>
      <c r="E548" s="15"/>
      <c r="F548" s="15"/>
      <c r="G548" s="16"/>
      <c r="H548" s="16"/>
      <c r="I548" s="17"/>
      <c r="J548" s="17"/>
      <c r="K548" s="18"/>
      <c r="L548" s="55">
        <f t="shared" si="48"/>
        <v>0</v>
      </c>
      <c r="M548" s="55">
        <f t="shared" si="49"/>
        <v>0</v>
      </c>
      <c r="N548" s="65">
        <f t="shared" si="50"/>
      </c>
      <c r="O548" s="66">
        <f t="shared" si="51"/>
        <v>0</v>
      </c>
      <c r="P548" s="66">
        <f t="shared" si="52"/>
        <v>0</v>
      </c>
      <c r="Q548" s="67">
        <f t="shared" si="53"/>
      </c>
    </row>
    <row r="549" spans="1:17" s="6" customFormat="1" ht="12.75">
      <c r="A549" s="39"/>
      <c r="B549" s="40"/>
      <c r="C549" s="40"/>
      <c r="D549" s="29"/>
      <c r="E549" s="15"/>
      <c r="F549" s="15"/>
      <c r="G549" s="16"/>
      <c r="H549" s="16"/>
      <c r="I549" s="17"/>
      <c r="J549" s="17"/>
      <c r="K549" s="18"/>
      <c r="L549" s="55">
        <f t="shared" si="48"/>
        <v>0</v>
      </c>
      <c r="M549" s="55">
        <f t="shared" si="49"/>
        <v>0</v>
      </c>
      <c r="N549" s="65">
        <f t="shared" si="50"/>
      </c>
      <c r="O549" s="66">
        <f t="shared" si="51"/>
        <v>0</v>
      </c>
      <c r="P549" s="66">
        <f t="shared" si="52"/>
        <v>0</v>
      </c>
      <c r="Q549" s="67">
        <f t="shared" si="53"/>
      </c>
    </row>
    <row r="550" spans="1:17" s="6" customFormat="1" ht="12.75">
      <c r="A550" s="39"/>
      <c r="B550" s="40"/>
      <c r="C550" s="40"/>
      <c r="D550" s="29"/>
      <c r="E550" s="15"/>
      <c r="F550" s="15"/>
      <c r="G550" s="16"/>
      <c r="H550" s="16"/>
      <c r="I550" s="17"/>
      <c r="J550" s="17"/>
      <c r="K550" s="18"/>
      <c r="L550" s="55">
        <f t="shared" si="48"/>
        <v>0</v>
      </c>
      <c r="M550" s="55">
        <f t="shared" si="49"/>
        <v>0</v>
      </c>
      <c r="N550" s="65">
        <f t="shared" si="50"/>
      </c>
      <c r="O550" s="66">
        <f t="shared" si="51"/>
        <v>0</v>
      </c>
      <c r="P550" s="66">
        <f t="shared" si="52"/>
        <v>0</v>
      </c>
      <c r="Q550" s="67">
        <f t="shared" si="53"/>
      </c>
    </row>
    <row r="551" spans="1:17" s="6" customFormat="1" ht="12.75">
      <c r="A551" s="39"/>
      <c r="B551" s="40"/>
      <c r="C551" s="40"/>
      <c r="D551" s="29"/>
      <c r="E551" s="15"/>
      <c r="F551" s="15"/>
      <c r="G551" s="16"/>
      <c r="H551" s="16"/>
      <c r="I551" s="17"/>
      <c r="J551" s="17"/>
      <c r="K551" s="18"/>
      <c r="L551" s="55">
        <f t="shared" si="48"/>
        <v>0</v>
      </c>
      <c r="M551" s="55">
        <f t="shared" si="49"/>
        <v>0</v>
      </c>
      <c r="N551" s="65">
        <f t="shared" si="50"/>
      </c>
      <c r="O551" s="66">
        <f t="shared" si="51"/>
        <v>0</v>
      </c>
      <c r="P551" s="66">
        <f t="shared" si="52"/>
        <v>0</v>
      </c>
      <c r="Q551" s="67">
        <f t="shared" si="53"/>
      </c>
    </row>
    <row r="552" spans="1:17" s="6" customFormat="1" ht="12.75">
      <c r="A552" s="39"/>
      <c r="B552" s="40"/>
      <c r="C552" s="40"/>
      <c r="D552" s="29"/>
      <c r="E552" s="15"/>
      <c r="F552" s="15"/>
      <c r="G552" s="16"/>
      <c r="H552" s="16"/>
      <c r="I552" s="17"/>
      <c r="J552" s="17"/>
      <c r="K552" s="18"/>
      <c r="L552" s="55">
        <f t="shared" si="48"/>
        <v>0</v>
      </c>
      <c r="M552" s="55">
        <f t="shared" si="49"/>
        <v>0</v>
      </c>
      <c r="N552" s="65">
        <f t="shared" si="50"/>
      </c>
      <c r="O552" s="66">
        <f t="shared" si="51"/>
        <v>0</v>
      </c>
      <c r="P552" s="66">
        <f t="shared" si="52"/>
        <v>0</v>
      </c>
      <c r="Q552" s="67">
        <f t="shared" si="53"/>
      </c>
    </row>
    <row r="553" spans="1:17" s="6" customFormat="1" ht="12.75">
      <c r="A553" s="39"/>
      <c r="B553" s="40"/>
      <c r="C553" s="40"/>
      <c r="D553" s="29"/>
      <c r="E553" s="15"/>
      <c r="F553" s="15"/>
      <c r="G553" s="16"/>
      <c r="H553" s="16"/>
      <c r="I553" s="17"/>
      <c r="J553" s="17"/>
      <c r="K553" s="18"/>
      <c r="L553" s="55">
        <f t="shared" si="48"/>
        <v>0</v>
      </c>
      <c r="M553" s="55">
        <f t="shared" si="49"/>
        <v>0</v>
      </c>
      <c r="N553" s="65">
        <f t="shared" si="50"/>
      </c>
      <c r="O553" s="66">
        <f t="shared" si="51"/>
        <v>0</v>
      </c>
      <c r="P553" s="66">
        <f t="shared" si="52"/>
        <v>0</v>
      </c>
      <c r="Q553" s="67">
        <f t="shared" si="53"/>
      </c>
    </row>
    <row r="554" spans="1:17" s="6" customFormat="1" ht="12.75">
      <c r="A554" s="39"/>
      <c r="B554" s="40"/>
      <c r="C554" s="40"/>
      <c r="D554" s="29"/>
      <c r="E554" s="15"/>
      <c r="F554" s="15"/>
      <c r="G554" s="16"/>
      <c r="H554" s="16"/>
      <c r="I554" s="17"/>
      <c r="J554" s="17"/>
      <c r="K554" s="18"/>
      <c r="L554" s="55">
        <f t="shared" si="48"/>
        <v>0</v>
      </c>
      <c r="M554" s="55">
        <f t="shared" si="49"/>
        <v>0</v>
      </c>
      <c r="N554" s="65">
        <f t="shared" si="50"/>
      </c>
      <c r="O554" s="66">
        <f t="shared" si="51"/>
        <v>0</v>
      </c>
      <c r="P554" s="66">
        <f t="shared" si="52"/>
        <v>0</v>
      </c>
      <c r="Q554" s="67">
        <f t="shared" si="53"/>
      </c>
    </row>
    <row r="555" spans="1:17" s="6" customFormat="1" ht="12.75">
      <c r="A555" s="39"/>
      <c r="B555" s="40"/>
      <c r="C555" s="40"/>
      <c r="D555" s="29"/>
      <c r="E555" s="15"/>
      <c r="F555" s="15"/>
      <c r="G555" s="16"/>
      <c r="H555" s="16"/>
      <c r="I555" s="17"/>
      <c r="J555" s="17"/>
      <c r="K555" s="18"/>
      <c r="L555" s="55">
        <f t="shared" si="48"/>
        <v>0</v>
      </c>
      <c r="M555" s="55">
        <f t="shared" si="49"/>
        <v>0</v>
      </c>
      <c r="N555" s="65">
        <f t="shared" si="50"/>
      </c>
      <c r="O555" s="66">
        <f t="shared" si="51"/>
        <v>0</v>
      </c>
      <c r="P555" s="66">
        <f t="shared" si="52"/>
        <v>0</v>
      </c>
      <c r="Q555" s="67">
        <f t="shared" si="53"/>
      </c>
    </row>
    <row r="556" spans="1:17" s="6" customFormat="1" ht="12.75">
      <c r="A556" s="39"/>
      <c r="B556" s="40"/>
      <c r="C556" s="40"/>
      <c r="D556" s="29"/>
      <c r="E556" s="15"/>
      <c r="F556" s="15"/>
      <c r="G556" s="16"/>
      <c r="H556" s="16"/>
      <c r="I556" s="17"/>
      <c r="J556" s="17"/>
      <c r="K556" s="18"/>
      <c r="L556" s="55">
        <f t="shared" si="48"/>
        <v>0</v>
      </c>
      <c r="M556" s="55">
        <f t="shared" si="49"/>
        <v>0</v>
      </c>
      <c r="N556" s="65">
        <f t="shared" si="50"/>
      </c>
      <c r="O556" s="66">
        <f t="shared" si="51"/>
        <v>0</v>
      </c>
      <c r="P556" s="66">
        <f t="shared" si="52"/>
        <v>0</v>
      </c>
      <c r="Q556" s="67">
        <f t="shared" si="53"/>
      </c>
    </row>
    <row r="557" spans="1:17" s="6" customFormat="1" ht="12.75">
      <c r="A557" s="39"/>
      <c r="B557" s="40"/>
      <c r="C557" s="40"/>
      <c r="D557" s="29"/>
      <c r="E557" s="15"/>
      <c r="F557" s="15"/>
      <c r="G557" s="16"/>
      <c r="H557" s="16"/>
      <c r="I557" s="17"/>
      <c r="J557" s="17"/>
      <c r="K557" s="18"/>
      <c r="L557" s="55">
        <f t="shared" si="48"/>
        <v>0</v>
      </c>
      <c r="M557" s="55">
        <f t="shared" si="49"/>
        <v>0</v>
      </c>
      <c r="N557" s="65">
        <f t="shared" si="50"/>
      </c>
      <c r="O557" s="66">
        <f t="shared" si="51"/>
        <v>0</v>
      </c>
      <c r="P557" s="66">
        <f t="shared" si="52"/>
        <v>0</v>
      </c>
      <c r="Q557" s="67">
        <f t="shared" si="53"/>
      </c>
    </row>
    <row r="558" spans="1:17" s="6" customFormat="1" ht="12.75">
      <c r="A558" s="39"/>
      <c r="B558" s="40"/>
      <c r="C558" s="40"/>
      <c r="D558" s="29"/>
      <c r="E558" s="15"/>
      <c r="F558" s="15"/>
      <c r="G558" s="16"/>
      <c r="H558" s="16"/>
      <c r="I558" s="17"/>
      <c r="J558" s="17"/>
      <c r="K558" s="18"/>
      <c r="L558" s="55">
        <f t="shared" si="48"/>
        <v>0</v>
      </c>
      <c r="M558" s="55">
        <f t="shared" si="49"/>
        <v>0</v>
      </c>
      <c r="N558" s="65">
        <f t="shared" si="50"/>
      </c>
      <c r="O558" s="66">
        <f t="shared" si="51"/>
        <v>0</v>
      </c>
      <c r="P558" s="66">
        <f t="shared" si="52"/>
        <v>0</v>
      </c>
      <c r="Q558" s="67">
        <f t="shared" si="53"/>
      </c>
    </row>
    <row r="559" spans="1:17" s="6" customFormat="1" ht="12.75">
      <c r="A559" s="39"/>
      <c r="B559" s="40"/>
      <c r="C559" s="40"/>
      <c r="D559" s="29"/>
      <c r="E559" s="15"/>
      <c r="F559" s="15"/>
      <c r="G559" s="16"/>
      <c r="H559" s="16"/>
      <c r="I559" s="17"/>
      <c r="J559" s="17"/>
      <c r="K559" s="18"/>
      <c r="L559" s="55">
        <f t="shared" si="48"/>
        <v>0</v>
      </c>
      <c r="M559" s="55">
        <f t="shared" si="49"/>
        <v>0</v>
      </c>
      <c r="N559" s="65">
        <f t="shared" si="50"/>
      </c>
      <c r="O559" s="66">
        <f t="shared" si="51"/>
        <v>0</v>
      </c>
      <c r="P559" s="66">
        <f t="shared" si="52"/>
        <v>0</v>
      </c>
      <c r="Q559" s="67">
        <f t="shared" si="53"/>
      </c>
    </row>
    <row r="560" spans="1:17" s="6" customFormat="1" ht="12.75">
      <c r="A560" s="39"/>
      <c r="B560" s="40"/>
      <c r="C560" s="40"/>
      <c r="D560" s="29"/>
      <c r="E560" s="15"/>
      <c r="F560" s="15"/>
      <c r="G560" s="16"/>
      <c r="H560" s="16"/>
      <c r="I560" s="17"/>
      <c r="J560" s="17"/>
      <c r="K560" s="18"/>
      <c r="L560" s="55">
        <f t="shared" si="48"/>
        <v>0</v>
      </c>
      <c r="M560" s="55">
        <f t="shared" si="49"/>
        <v>0</v>
      </c>
      <c r="N560" s="65">
        <f t="shared" si="50"/>
      </c>
      <c r="O560" s="66">
        <f t="shared" si="51"/>
        <v>0</v>
      </c>
      <c r="P560" s="66">
        <f t="shared" si="52"/>
        <v>0</v>
      </c>
      <c r="Q560" s="67">
        <f t="shared" si="53"/>
      </c>
    </row>
    <row r="561" spans="1:17" s="6" customFormat="1" ht="12.75">
      <c r="A561" s="39"/>
      <c r="B561" s="40"/>
      <c r="C561" s="40"/>
      <c r="D561" s="29"/>
      <c r="E561" s="15"/>
      <c r="F561" s="15"/>
      <c r="G561" s="16"/>
      <c r="H561" s="16"/>
      <c r="I561" s="17"/>
      <c r="J561" s="17"/>
      <c r="K561" s="18"/>
      <c r="L561" s="55">
        <f t="shared" si="48"/>
        <v>0</v>
      </c>
      <c r="M561" s="55">
        <f t="shared" si="49"/>
        <v>0</v>
      </c>
      <c r="N561" s="65">
        <f t="shared" si="50"/>
      </c>
      <c r="O561" s="66">
        <f t="shared" si="51"/>
        <v>0</v>
      </c>
      <c r="P561" s="66">
        <f t="shared" si="52"/>
        <v>0</v>
      </c>
      <c r="Q561" s="67">
        <f t="shared" si="53"/>
      </c>
    </row>
    <row r="562" spans="1:17" s="6" customFormat="1" ht="12.75">
      <c r="A562" s="39"/>
      <c r="B562" s="40"/>
      <c r="C562" s="40"/>
      <c r="D562" s="29"/>
      <c r="E562" s="15"/>
      <c r="F562" s="15"/>
      <c r="G562" s="16"/>
      <c r="H562" s="16"/>
      <c r="I562" s="17"/>
      <c r="J562" s="17"/>
      <c r="K562" s="18"/>
      <c r="L562" s="55">
        <f t="shared" si="48"/>
        <v>0</v>
      </c>
      <c r="M562" s="55">
        <f t="shared" si="49"/>
        <v>0</v>
      </c>
      <c r="N562" s="65">
        <f t="shared" si="50"/>
      </c>
      <c r="O562" s="66">
        <f t="shared" si="51"/>
        <v>0</v>
      </c>
      <c r="P562" s="66">
        <f t="shared" si="52"/>
        <v>0</v>
      </c>
      <c r="Q562" s="67">
        <f t="shared" si="53"/>
      </c>
    </row>
    <row r="563" spans="1:17" s="6" customFormat="1" ht="12.75">
      <c r="A563" s="39"/>
      <c r="B563" s="40"/>
      <c r="C563" s="40"/>
      <c r="D563" s="29"/>
      <c r="E563" s="15"/>
      <c r="F563" s="15"/>
      <c r="G563" s="16"/>
      <c r="H563" s="16"/>
      <c r="I563" s="17"/>
      <c r="J563" s="17"/>
      <c r="K563" s="18"/>
      <c r="L563" s="55">
        <f t="shared" si="48"/>
        <v>0</v>
      </c>
      <c r="M563" s="55">
        <f t="shared" si="49"/>
        <v>0</v>
      </c>
      <c r="N563" s="65">
        <f t="shared" si="50"/>
      </c>
      <c r="O563" s="66">
        <f t="shared" si="51"/>
        <v>0</v>
      </c>
      <c r="P563" s="66">
        <f t="shared" si="52"/>
        <v>0</v>
      </c>
      <c r="Q563" s="67">
        <f t="shared" si="53"/>
      </c>
    </row>
    <row r="564" spans="1:17" s="6" customFormat="1" ht="12.75">
      <c r="A564" s="39"/>
      <c r="B564" s="40"/>
      <c r="C564" s="40"/>
      <c r="D564" s="29"/>
      <c r="E564" s="15"/>
      <c r="F564" s="15"/>
      <c r="G564" s="16"/>
      <c r="H564" s="16"/>
      <c r="I564" s="17"/>
      <c r="J564" s="17"/>
      <c r="K564" s="18"/>
      <c r="L564" s="55">
        <f t="shared" si="48"/>
        <v>0</v>
      </c>
      <c r="M564" s="55">
        <f t="shared" si="49"/>
        <v>0</v>
      </c>
      <c r="N564" s="65">
        <f t="shared" si="50"/>
      </c>
      <c r="O564" s="66">
        <f t="shared" si="51"/>
        <v>0</v>
      </c>
      <c r="P564" s="66">
        <f t="shared" si="52"/>
        <v>0</v>
      </c>
      <c r="Q564" s="67">
        <f t="shared" si="53"/>
      </c>
    </row>
    <row r="565" spans="1:17" s="6" customFormat="1" ht="12.75">
      <c r="A565" s="39"/>
      <c r="B565" s="40"/>
      <c r="C565" s="40"/>
      <c r="D565" s="29"/>
      <c r="E565" s="15"/>
      <c r="F565" s="15"/>
      <c r="G565" s="16"/>
      <c r="H565" s="16"/>
      <c r="I565" s="17"/>
      <c r="J565" s="17"/>
      <c r="K565" s="18"/>
      <c r="L565" s="55">
        <f t="shared" si="48"/>
        <v>0</v>
      </c>
      <c r="M565" s="55">
        <f t="shared" si="49"/>
        <v>0</v>
      </c>
      <c r="N565" s="65">
        <f t="shared" si="50"/>
      </c>
      <c r="O565" s="66">
        <f t="shared" si="51"/>
        <v>0</v>
      </c>
      <c r="P565" s="66">
        <f t="shared" si="52"/>
        <v>0</v>
      </c>
      <c r="Q565" s="67">
        <f t="shared" si="53"/>
      </c>
    </row>
    <row r="566" spans="1:17" s="6" customFormat="1" ht="12.75">
      <c r="A566" s="39"/>
      <c r="B566" s="40"/>
      <c r="C566" s="40"/>
      <c r="D566" s="29"/>
      <c r="E566" s="15"/>
      <c r="F566" s="15"/>
      <c r="G566" s="16"/>
      <c r="H566" s="16"/>
      <c r="I566" s="17"/>
      <c r="J566" s="17"/>
      <c r="K566" s="18"/>
      <c r="L566" s="55">
        <f t="shared" si="48"/>
        <v>0</v>
      </c>
      <c r="M566" s="55">
        <f t="shared" si="49"/>
        <v>0</v>
      </c>
      <c r="N566" s="65">
        <f t="shared" si="50"/>
      </c>
      <c r="O566" s="66">
        <f t="shared" si="51"/>
        <v>0</v>
      </c>
      <c r="P566" s="66">
        <f t="shared" si="52"/>
        <v>0</v>
      </c>
      <c r="Q566" s="67">
        <f t="shared" si="53"/>
      </c>
    </row>
    <row r="567" spans="1:17" s="6" customFormat="1" ht="12.75">
      <c r="A567" s="39"/>
      <c r="B567" s="40"/>
      <c r="C567" s="40"/>
      <c r="D567" s="29"/>
      <c r="E567" s="15"/>
      <c r="F567" s="15"/>
      <c r="G567" s="16"/>
      <c r="H567" s="16"/>
      <c r="I567" s="17"/>
      <c r="J567" s="17"/>
      <c r="K567" s="18"/>
      <c r="L567" s="55">
        <f t="shared" si="48"/>
        <v>0</v>
      </c>
      <c r="M567" s="55">
        <f t="shared" si="49"/>
        <v>0</v>
      </c>
      <c r="N567" s="65">
        <f t="shared" si="50"/>
      </c>
      <c r="O567" s="66">
        <f t="shared" si="51"/>
        <v>0</v>
      </c>
      <c r="P567" s="66">
        <f t="shared" si="52"/>
        <v>0</v>
      </c>
      <c r="Q567" s="67">
        <f t="shared" si="53"/>
      </c>
    </row>
    <row r="568" spans="1:17" s="6" customFormat="1" ht="12.75">
      <c r="A568" s="39"/>
      <c r="B568" s="40"/>
      <c r="C568" s="40"/>
      <c r="D568" s="29"/>
      <c r="E568" s="15"/>
      <c r="F568" s="15"/>
      <c r="G568" s="16"/>
      <c r="H568" s="16"/>
      <c r="I568" s="17"/>
      <c r="J568" s="17"/>
      <c r="K568" s="18"/>
      <c r="L568" s="55">
        <f t="shared" si="48"/>
        <v>0</v>
      </c>
      <c r="M568" s="55">
        <f t="shared" si="49"/>
        <v>0</v>
      </c>
      <c r="N568" s="65">
        <f t="shared" si="50"/>
      </c>
      <c r="O568" s="66">
        <f t="shared" si="51"/>
        <v>0</v>
      </c>
      <c r="P568" s="66">
        <f t="shared" si="52"/>
        <v>0</v>
      </c>
      <c r="Q568" s="67">
        <f t="shared" si="53"/>
      </c>
    </row>
    <row r="569" spans="1:17" s="6" customFormat="1" ht="12.75">
      <c r="A569" s="39"/>
      <c r="B569" s="40"/>
      <c r="C569" s="40"/>
      <c r="D569" s="29"/>
      <c r="E569" s="15"/>
      <c r="F569" s="15"/>
      <c r="G569" s="16"/>
      <c r="H569" s="16"/>
      <c r="I569" s="17"/>
      <c r="J569" s="17"/>
      <c r="K569" s="18"/>
      <c r="L569" s="55">
        <f t="shared" si="48"/>
        <v>0</v>
      </c>
      <c r="M569" s="55">
        <f t="shared" si="49"/>
        <v>0</v>
      </c>
      <c r="N569" s="65">
        <f t="shared" si="50"/>
      </c>
      <c r="O569" s="66">
        <f t="shared" si="51"/>
        <v>0</v>
      </c>
      <c r="P569" s="66">
        <f t="shared" si="52"/>
        <v>0</v>
      </c>
      <c r="Q569" s="67">
        <f t="shared" si="53"/>
      </c>
    </row>
    <row r="570" spans="1:17" s="6" customFormat="1" ht="12.75">
      <c r="A570" s="39"/>
      <c r="B570" s="40"/>
      <c r="C570" s="40"/>
      <c r="D570" s="29"/>
      <c r="E570" s="15"/>
      <c r="F570" s="15"/>
      <c r="G570" s="16"/>
      <c r="H570" s="16"/>
      <c r="I570" s="17"/>
      <c r="J570" s="17"/>
      <c r="K570" s="18"/>
      <c r="L570" s="55">
        <f t="shared" si="48"/>
        <v>0</v>
      </c>
      <c r="M570" s="55">
        <f t="shared" si="49"/>
        <v>0</v>
      </c>
      <c r="N570" s="65">
        <f t="shared" si="50"/>
      </c>
      <c r="O570" s="66">
        <f t="shared" si="51"/>
        <v>0</v>
      </c>
      <c r="P570" s="66">
        <f t="shared" si="52"/>
        <v>0</v>
      </c>
      <c r="Q570" s="67">
        <f t="shared" si="53"/>
      </c>
    </row>
    <row r="571" spans="1:17" s="6" customFormat="1" ht="12.75">
      <c r="A571" s="39"/>
      <c r="B571" s="40"/>
      <c r="C571" s="40"/>
      <c r="D571" s="29"/>
      <c r="E571" s="15"/>
      <c r="F571" s="15"/>
      <c r="G571" s="16"/>
      <c r="H571" s="16"/>
      <c r="I571" s="17"/>
      <c r="J571" s="17"/>
      <c r="K571" s="18"/>
      <c r="L571" s="55">
        <f t="shared" si="48"/>
        <v>0</v>
      </c>
      <c r="M571" s="55">
        <f t="shared" si="49"/>
        <v>0</v>
      </c>
      <c r="N571" s="65">
        <f t="shared" si="50"/>
      </c>
      <c r="O571" s="66">
        <f t="shared" si="51"/>
        <v>0</v>
      </c>
      <c r="P571" s="66">
        <f t="shared" si="52"/>
        <v>0</v>
      </c>
      <c r="Q571" s="67">
        <f t="shared" si="53"/>
      </c>
    </row>
    <row r="572" spans="1:17" s="6" customFormat="1" ht="12.75">
      <c r="A572" s="39"/>
      <c r="B572" s="40"/>
      <c r="C572" s="40"/>
      <c r="D572" s="29"/>
      <c r="E572" s="15"/>
      <c r="F572" s="15"/>
      <c r="G572" s="16"/>
      <c r="H572" s="16"/>
      <c r="I572" s="17"/>
      <c r="J572" s="17"/>
      <c r="K572" s="18"/>
      <c r="L572" s="55">
        <f t="shared" si="48"/>
        <v>0</v>
      </c>
      <c r="M572" s="55">
        <f t="shared" si="49"/>
        <v>0</v>
      </c>
      <c r="N572" s="65">
        <f t="shared" si="50"/>
      </c>
      <c r="O572" s="66">
        <f t="shared" si="51"/>
        <v>0</v>
      </c>
      <c r="P572" s="66">
        <f t="shared" si="52"/>
        <v>0</v>
      </c>
      <c r="Q572" s="67">
        <f t="shared" si="53"/>
      </c>
    </row>
    <row r="573" spans="1:17" s="6" customFormat="1" ht="12.75">
      <c r="A573" s="39"/>
      <c r="B573" s="40"/>
      <c r="C573" s="40"/>
      <c r="D573" s="29"/>
      <c r="E573" s="15"/>
      <c r="F573" s="15"/>
      <c r="G573" s="16"/>
      <c r="H573" s="16"/>
      <c r="I573" s="17"/>
      <c r="J573" s="17"/>
      <c r="K573" s="18"/>
      <c r="L573" s="55">
        <f t="shared" si="48"/>
        <v>0</v>
      </c>
      <c r="M573" s="55">
        <f t="shared" si="49"/>
        <v>0</v>
      </c>
      <c r="N573" s="65">
        <f t="shared" si="50"/>
      </c>
      <c r="O573" s="66">
        <f t="shared" si="51"/>
        <v>0</v>
      </c>
      <c r="P573" s="66">
        <f t="shared" si="52"/>
        <v>0</v>
      </c>
      <c r="Q573" s="67">
        <f t="shared" si="53"/>
      </c>
    </row>
    <row r="574" spans="1:17" s="6" customFormat="1" ht="12.75">
      <c r="A574" s="39"/>
      <c r="B574" s="40"/>
      <c r="C574" s="40"/>
      <c r="D574" s="29"/>
      <c r="E574" s="15"/>
      <c r="F574" s="15"/>
      <c r="G574" s="16"/>
      <c r="H574" s="16"/>
      <c r="I574" s="17"/>
      <c r="J574" s="17"/>
      <c r="K574" s="18"/>
      <c r="L574" s="55">
        <f t="shared" si="48"/>
        <v>0</v>
      </c>
      <c r="M574" s="55">
        <f t="shared" si="49"/>
        <v>0</v>
      </c>
      <c r="N574" s="65">
        <f t="shared" si="50"/>
      </c>
      <c r="O574" s="66">
        <f t="shared" si="51"/>
        <v>0</v>
      </c>
      <c r="P574" s="66">
        <f t="shared" si="52"/>
        <v>0</v>
      </c>
      <c r="Q574" s="67">
        <f t="shared" si="53"/>
      </c>
    </row>
    <row r="575" spans="1:17" s="6" customFormat="1" ht="12.75">
      <c r="A575" s="39"/>
      <c r="B575" s="40"/>
      <c r="C575" s="40"/>
      <c r="D575" s="29"/>
      <c r="E575" s="15"/>
      <c r="F575" s="15"/>
      <c r="G575" s="16"/>
      <c r="H575" s="16"/>
      <c r="I575" s="17"/>
      <c r="J575" s="17"/>
      <c r="K575" s="18"/>
      <c r="L575" s="55">
        <f t="shared" si="48"/>
        <v>0</v>
      </c>
      <c r="M575" s="55">
        <f t="shared" si="49"/>
        <v>0</v>
      </c>
      <c r="N575" s="65">
        <f t="shared" si="50"/>
      </c>
      <c r="O575" s="66">
        <f t="shared" si="51"/>
        <v>0</v>
      </c>
      <c r="P575" s="66">
        <f t="shared" si="52"/>
        <v>0</v>
      </c>
      <c r="Q575" s="67">
        <f t="shared" si="53"/>
      </c>
    </row>
    <row r="576" spans="1:17" s="6" customFormat="1" ht="12.75">
      <c r="A576" s="39"/>
      <c r="B576" s="40"/>
      <c r="C576" s="40"/>
      <c r="D576" s="29"/>
      <c r="E576" s="15"/>
      <c r="F576" s="15"/>
      <c r="G576" s="16"/>
      <c r="H576" s="16"/>
      <c r="I576" s="17"/>
      <c r="J576" s="17"/>
      <c r="K576" s="18"/>
      <c r="L576" s="55">
        <f t="shared" si="48"/>
        <v>0</v>
      </c>
      <c r="M576" s="55">
        <f t="shared" si="49"/>
        <v>0</v>
      </c>
      <c r="N576" s="65">
        <f t="shared" si="50"/>
      </c>
      <c r="O576" s="66">
        <f t="shared" si="51"/>
        <v>0</v>
      </c>
      <c r="P576" s="66">
        <f t="shared" si="52"/>
        <v>0</v>
      </c>
      <c r="Q576" s="67">
        <f t="shared" si="53"/>
      </c>
    </row>
    <row r="577" spans="1:17" s="6" customFormat="1" ht="12.75">
      <c r="A577" s="39"/>
      <c r="B577" s="40"/>
      <c r="C577" s="40"/>
      <c r="D577" s="29"/>
      <c r="E577" s="15"/>
      <c r="F577" s="15"/>
      <c r="G577" s="16"/>
      <c r="H577" s="16"/>
      <c r="I577" s="17"/>
      <c r="J577" s="17"/>
      <c r="K577" s="18"/>
      <c r="L577" s="55">
        <f t="shared" si="48"/>
        <v>0</v>
      </c>
      <c r="M577" s="55">
        <f t="shared" si="49"/>
        <v>0</v>
      </c>
      <c r="N577" s="65">
        <f t="shared" si="50"/>
      </c>
      <c r="O577" s="66">
        <f t="shared" si="51"/>
        <v>0</v>
      </c>
      <c r="P577" s="66">
        <f t="shared" si="52"/>
        <v>0</v>
      </c>
      <c r="Q577" s="67">
        <f t="shared" si="53"/>
      </c>
    </row>
    <row r="578" spans="1:17" s="6" customFormat="1" ht="12.75">
      <c r="A578" s="39"/>
      <c r="B578" s="40"/>
      <c r="C578" s="40"/>
      <c r="D578" s="29"/>
      <c r="E578" s="15"/>
      <c r="F578" s="15"/>
      <c r="G578" s="16"/>
      <c r="H578" s="16"/>
      <c r="I578" s="17"/>
      <c r="J578" s="17"/>
      <c r="K578" s="18"/>
      <c r="L578" s="55">
        <f t="shared" si="48"/>
        <v>0</v>
      </c>
      <c r="M578" s="55">
        <f t="shared" si="49"/>
        <v>0</v>
      </c>
      <c r="N578" s="65">
        <f t="shared" si="50"/>
      </c>
      <c r="O578" s="66">
        <f t="shared" si="51"/>
        <v>0</v>
      </c>
      <c r="P578" s="66">
        <f t="shared" si="52"/>
        <v>0</v>
      </c>
      <c r="Q578" s="67">
        <f t="shared" si="53"/>
      </c>
    </row>
    <row r="579" spans="1:17" s="6" customFormat="1" ht="12.75">
      <c r="A579" s="39"/>
      <c r="B579" s="40"/>
      <c r="C579" s="40"/>
      <c r="D579" s="29"/>
      <c r="E579" s="15"/>
      <c r="F579" s="15"/>
      <c r="G579" s="16"/>
      <c r="H579" s="16"/>
      <c r="I579" s="17"/>
      <c r="J579" s="17"/>
      <c r="K579" s="18"/>
      <c r="L579" s="55">
        <f t="shared" si="48"/>
        <v>0</v>
      </c>
      <c r="M579" s="55">
        <f t="shared" si="49"/>
        <v>0</v>
      </c>
      <c r="N579" s="65">
        <f t="shared" si="50"/>
      </c>
      <c r="O579" s="66">
        <f t="shared" si="51"/>
        <v>0</v>
      </c>
      <c r="P579" s="66">
        <f t="shared" si="52"/>
        <v>0</v>
      </c>
      <c r="Q579" s="67">
        <f t="shared" si="53"/>
      </c>
    </row>
    <row r="580" spans="1:17" s="6" customFormat="1" ht="12.75">
      <c r="A580" s="39"/>
      <c r="B580" s="40"/>
      <c r="C580" s="40"/>
      <c r="D580" s="29"/>
      <c r="E580" s="15"/>
      <c r="F580" s="15"/>
      <c r="G580" s="16"/>
      <c r="H580" s="16"/>
      <c r="I580" s="17"/>
      <c r="J580" s="17"/>
      <c r="K580" s="18"/>
      <c r="L580" s="55">
        <f t="shared" si="48"/>
        <v>0</v>
      </c>
      <c r="M580" s="55">
        <f t="shared" si="49"/>
        <v>0</v>
      </c>
      <c r="N580" s="65">
        <f t="shared" si="50"/>
      </c>
      <c r="O580" s="66">
        <f t="shared" si="51"/>
        <v>0</v>
      </c>
      <c r="P580" s="66">
        <f t="shared" si="52"/>
        <v>0</v>
      </c>
      <c r="Q580" s="67">
        <f t="shared" si="53"/>
      </c>
    </row>
    <row r="581" spans="1:17" s="6" customFormat="1" ht="12.75">
      <c r="A581" s="39"/>
      <c r="B581" s="40"/>
      <c r="C581" s="40"/>
      <c r="D581" s="29"/>
      <c r="E581" s="15"/>
      <c r="F581" s="15"/>
      <c r="G581" s="16"/>
      <c r="H581" s="16"/>
      <c r="I581" s="17"/>
      <c r="J581" s="17"/>
      <c r="K581" s="18"/>
      <c r="L581" s="55">
        <f t="shared" si="48"/>
        <v>0</v>
      </c>
      <c r="M581" s="55">
        <f t="shared" si="49"/>
        <v>0</v>
      </c>
      <c r="N581" s="65">
        <f t="shared" si="50"/>
      </c>
      <c r="O581" s="66">
        <f t="shared" si="51"/>
        <v>0</v>
      </c>
      <c r="P581" s="66">
        <f t="shared" si="52"/>
        <v>0</v>
      </c>
      <c r="Q581" s="67">
        <f t="shared" si="53"/>
      </c>
    </row>
    <row r="582" spans="1:17" s="6" customFormat="1" ht="12.75">
      <c r="A582" s="39"/>
      <c r="B582" s="40"/>
      <c r="C582" s="40"/>
      <c r="D582" s="29"/>
      <c r="E582" s="15"/>
      <c r="F582" s="15"/>
      <c r="G582" s="16"/>
      <c r="H582" s="16"/>
      <c r="I582" s="17"/>
      <c r="J582" s="17"/>
      <c r="K582" s="18"/>
      <c r="L582" s="55">
        <f aca="true" t="shared" si="54" ref="L582:L645">ROUND(SUM(D582*E582*G582*H582*MAX(I582,J582)*K582*115%),0)</f>
        <v>0</v>
      </c>
      <c r="M582" s="55">
        <f aca="true" t="shared" si="55" ref="M582:M645">ROUND(SUM(D582*F582*MAX(I582,J582)*K582*50%*120%),0)</f>
        <v>0</v>
      </c>
      <c r="N582" s="65">
        <f aca="true" t="shared" si="56" ref="N582:N645">IF(AND(E582&gt;0,F582&gt;0),"Error",IF(L582&gt;0,L582,IF(M582&gt;0,M582,"")))</f>
      </c>
      <c r="O582" s="66">
        <f aca="true" t="shared" si="57" ref="O582:O645">ROUND(SUM(D582*E582*MAX(I582,J582)*K582),0)</f>
        <v>0</v>
      </c>
      <c r="P582" s="66">
        <f aca="true" t="shared" si="58" ref="P582:P645">ROUND(SUM(D582*F582*I582*K582),0)</f>
        <v>0</v>
      </c>
      <c r="Q582" s="67">
        <f aca="true" t="shared" si="59" ref="Q582:Q645">IF(AND(E582&gt;0,F582&gt;0),"Error",IF(O582&gt;0,O582,IF(P582&gt;0,P582,"")))</f>
      </c>
    </row>
    <row r="583" spans="1:17" s="6" customFormat="1" ht="12.75">
      <c r="A583" s="39"/>
      <c r="B583" s="40"/>
      <c r="C583" s="40"/>
      <c r="D583" s="29"/>
      <c r="E583" s="15"/>
      <c r="F583" s="15"/>
      <c r="G583" s="16"/>
      <c r="H583" s="16"/>
      <c r="I583" s="17"/>
      <c r="J583" s="17"/>
      <c r="K583" s="18"/>
      <c r="L583" s="55">
        <f t="shared" si="54"/>
        <v>0</v>
      </c>
      <c r="M583" s="55">
        <f t="shared" si="55"/>
        <v>0</v>
      </c>
      <c r="N583" s="65">
        <f t="shared" si="56"/>
      </c>
      <c r="O583" s="66">
        <f t="shared" si="57"/>
        <v>0</v>
      </c>
      <c r="P583" s="66">
        <f t="shared" si="58"/>
        <v>0</v>
      </c>
      <c r="Q583" s="67">
        <f t="shared" si="59"/>
      </c>
    </row>
    <row r="584" spans="1:17" s="6" customFormat="1" ht="12.75">
      <c r="A584" s="39"/>
      <c r="B584" s="40"/>
      <c r="C584" s="40"/>
      <c r="D584" s="29"/>
      <c r="E584" s="15"/>
      <c r="F584" s="15"/>
      <c r="G584" s="16"/>
      <c r="H584" s="16"/>
      <c r="I584" s="17"/>
      <c r="J584" s="17"/>
      <c r="K584" s="18"/>
      <c r="L584" s="55">
        <f t="shared" si="54"/>
        <v>0</v>
      </c>
      <c r="M584" s="55">
        <f t="shared" si="55"/>
        <v>0</v>
      </c>
      <c r="N584" s="65">
        <f t="shared" si="56"/>
      </c>
      <c r="O584" s="66">
        <f t="shared" si="57"/>
        <v>0</v>
      </c>
      <c r="P584" s="66">
        <f t="shared" si="58"/>
        <v>0</v>
      </c>
      <c r="Q584" s="67">
        <f t="shared" si="59"/>
      </c>
    </row>
    <row r="585" spans="1:17" s="6" customFormat="1" ht="12.75">
      <c r="A585" s="39"/>
      <c r="B585" s="40"/>
      <c r="C585" s="40"/>
      <c r="D585" s="29"/>
      <c r="E585" s="15"/>
      <c r="F585" s="15"/>
      <c r="G585" s="16"/>
      <c r="H585" s="16"/>
      <c r="I585" s="17"/>
      <c r="J585" s="17"/>
      <c r="K585" s="18"/>
      <c r="L585" s="55">
        <f t="shared" si="54"/>
        <v>0</v>
      </c>
      <c r="M585" s="55">
        <f t="shared" si="55"/>
        <v>0</v>
      </c>
      <c r="N585" s="65">
        <f t="shared" si="56"/>
      </c>
      <c r="O585" s="66">
        <f t="shared" si="57"/>
        <v>0</v>
      </c>
      <c r="P585" s="66">
        <f t="shared" si="58"/>
        <v>0</v>
      </c>
      <c r="Q585" s="67">
        <f t="shared" si="59"/>
      </c>
    </row>
    <row r="586" spans="1:17" s="6" customFormat="1" ht="12.75">
      <c r="A586" s="39"/>
      <c r="B586" s="40"/>
      <c r="C586" s="40"/>
      <c r="D586" s="29"/>
      <c r="E586" s="15"/>
      <c r="F586" s="15"/>
      <c r="G586" s="16"/>
      <c r="H586" s="16"/>
      <c r="I586" s="17"/>
      <c r="J586" s="17"/>
      <c r="K586" s="18"/>
      <c r="L586" s="55">
        <f t="shared" si="54"/>
        <v>0</v>
      </c>
      <c r="M586" s="55">
        <f t="shared" si="55"/>
        <v>0</v>
      </c>
      <c r="N586" s="65">
        <f t="shared" si="56"/>
      </c>
      <c r="O586" s="66">
        <f t="shared" si="57"/>
        <v>0</v>
      </c>
      <c r="P586" s="66">
        <f t="shared" si="58"/>
        <v>0</v>
      </c>
      <c r="Q586" s="67">
        <f t="shared" si="59"/>
      </c>
    </row>
    <row r="587" spans="1:17" s="6" customFormat="1" ht="12.75">
      <c r="A587" s="39"/>
      <c r="B587" s="40"/>
      <c r="C587" s="40"/>
      <c r="D587" s="29"/>
      <c r="E587" s="15"/>
      <c r="F587" s="15"/>
      <c r="G587" s="16"/>
      <c r="H587" s="16"/>
      <c r="I587" s="17"/>
      <c r="J587" s="17"/>
      <c r="K587" s="18"/>
      <c r="L587" s="55">
        <f t="shared" si="54"/>
        <v>0</v>
      </c>
      <c r="M587" s="55">
        <f t="shared" si="55"/>
        <v>0</v>
      </c>
      <c r="N587" s="65">
        <f t="shared" si="56"/>
      </c>
      <c r="O587" s="66">
        <f t="shared" si="57"/>
        <v>0</v>
      </c>
      <c r="P587" s="66">
        <f t="shared" si="58"/>
        <v>0</v>
      </c>
      <c r="Q587" s="67">
        <f t="shared" si="59"/>
      </c>
    </row>
    <row r="588" spans="1:17" s="6" customFormat="1" ht="12.75">
      <c r="A588" s="39"/>
      <c r="B588" s="40"/>
      <c r="C588" s="40"/>
      <c r="D588" s="29"/>
      <c r="E588" s="15"/>
      <c r="F588" s="15"/>
      <c r="G588" s="16"/>
      <c r="H588" s="16"/>
      <c r="I588" s="17"/>
      <c r="J588" s="17"/>
      <c r="K588" s="18"/>
      <c r="L588" s="55">
        <f t="shared" si="54"/>
        <v>0</v>
      </c>
      <c r="M588" s="55">
        <f t="shared" si="55"/>
        <v>0</v>
      </c>
      <c r="N588" s="65">
        <f t="shared" si="56"/>
      </c>
      <c r="O588" s="66">
        <f t="shared" si="57"/>
        <v>0</v>
      </c>
      <c r="P588" s="66">
        <f t="shared" si="58"/>
        <v>0</v>
      </c>
      <c r="Q588" s="67">
        <f t="shared" si="59"/>
      </c>
    </row>
    <row r="589" spans="1:17" s="6" customFormat="1" ht="12.75">
      <c r="A589" s="39"/>
      <c r="B589" s="40"/>
      <c r="C589" s="40"/>
      <c r="D589" s="29"/>
      <c r="E589" s="15"/>
      <c r="F589" s="15"/>
      <c r="G589" s="16"/>
      <c r="H589" s="16"/>
      <c r="I589" s="17"/>
      <c r="J589" s="17"/>
      <c r="K589" s="18"/>
      <c r="L589" s="55">
        <f t="shared" si="54"/>
        <v>0</v>
      </c>
      <c r="M589" s="55">
        <f t="shared" si="55"/>
        <v>0</v>
      </c>
      <c r="N589" s="65">
        <f t="shared" si="56"/>
      </c>
      <c r="O589" s="66">
        <f t="shared" si="57"/>
        <v>0</v>
      </c>
      <c r="P589" s="66">
        <f t="shared" si="58"/>
        <v>0</v>
      </c>
      <c r="Q589" s="67">
        <f t="shared" si="59"/>
      </c>
    </row>
    <row r="590" spans="1:17" s="6" customFormat="1" ht="12.75">
      <c r="A590" s="39"/>
      <c r="B590" s="40"/>
      <c r="C590" s="40"/>
      <c r="D590" s="29"/>
      <c r="E590" s="15"/>
      <c r="F590" s="15"/>
      <c r="G590" s="16"/>
      <c r="H590" s="16"/>
      <c r="I590" s="17"/>
      <c r="J590" s="17"/>
      <c r="K590" s="18"/>
      <c r="L590" s="55">
        <f t="shared" si="54"/>
        <v>0</v>
      </c>
      <c r="M590" s="55">
        <f t="shared" si="55"/>
        <v>0</v>
      </c>
      <c r="N590" s="65">
        <f t="shared" si="56"/>
      </c>
      <c r="O590" s="66">
        <f t="shared" si="57"/>
        <v>0</v>
      </c>
      <c r="P590" s="66">
        <f t="shared" si="58"/>
        <v>0</v>
      </c>
      <c r="Q590" s="67">
        <f t="shared" si="59"/>
      </c>
    </row>
    <row r="591" spans="1:17" s="6" customFormat="1" ht="12.75">
      <c r="A591" s="39"/>
      <c r="B591" s="40"/>
      <c r="C591" s="40"/>
      <c r="D591" s="29"/>
      <c r="E591" s="15"/>
      <c r="F591" s="15"/>
      <c r="G591" s="16"/>
      <c r="H591" s="16"/>
      <c r="I591" s="17"/>
      <c r="J591" s="17"/>
      <c r="K591" s="18"/>
      <c r="L591" s="55">
        <f t="shared" si="54"/>
        <v>0</v>
      </c>
      <c r="M591" s="55">
        <f t="shared" si="55"/>
        <v>0</v>
      </c>
      <c r="N591" s="65">
        <f t="shared" si="56"/>
      </c>
      <c r="O591" s="66">
        <f t="shared" si="57"/>
        <v>0</v>
      </c>
      <c r="P591" s="66">
        <f t="shared" si="58"/>
        <v>0</v>
      </c>
      <c r="Q591" s="67">
        <f t="shared" si="59"/>
      </c>
    </row>
    <row r="592" spans="1:17" s="6" customFormat="1" ht="12.75">
      <c r="A592" s="39"/>
      <c r="B592" s="40"/>
      <c r="C592" s="40"/>
      <c r="D592" s="29"/>
      <c r="E592" s="15"/>
      <c r="F592" s="15"/>
      <c r="G592" s="16"/>
      <c r="H592" s="16"/>
      <c r="I592" s="17"/>
      <c r="J592" s="17"/>
      <c r="K592" s="18"/>
      <c r="L592" s="55">
        <f t="shared" si="54"/>
        <v>0</v>
      </c>
      <c r="M592" s="55">
        <f t="shared" si="55"/>
        <v>0</v>
      </c>
      <c r="N592" s="65">
        <f t="shared" si="56"/>
      </c>
      <c r="O592" s="66">
        <f t="shared" si="57"/>
        <v>0</v>
      </c>
      <c r="P592" s="66">
        <f t="shared" si="58"/>
        <v>0</v>
      </c>
      <c r="Q592" s="67">
        <f t="shared" si="59"/>
      </c>
    </row>
    <row r="593" spans="1:17" s="6" customFormat="1" ht="12.75">
      <c r="A593" s="39"/>
      <c r="B593" s="40"/>
      <c r="C593" s="40"/>
      <c r="D593" s="29"/>
      <c r="E593" s="15"/>
      <c r="F593" s="15"/>
      <c r="G593" s="16"/>
      <c r="H593" s="16"/>
      <c r="I593" s="17"/>
      <c r="J593" s="17"/>
      <c r="K593" s="18"/>
      <c r="L593" s="55">
        <f t="shared" si="54"/>
        <v>0</v>
      </c>
      <c r="M593" s="55">
        <f t="shared" si="55"/>
        <v>0</v>
      </c>
      <c r="N593" s="65">
        <f t="shared" si="56"/>
      </c>
      <c r="O593" s="66">
        <f t="shared" si="57"/>
        <v>0</v>
      </c>
      <c r="P593" s="66">
        <f t="shared" si="58"/>
        <v>0</v>
      </c>
      <c r="Q593" s="67">
        <f t="shared" si="59"/>
      </c>
    </row>
    <row r="594" spans="1:17" s="6" customFormat="1" ht="12.75">
      <c r="A594" s="39"/>
      <c r="B594" s="40"/>
      <c r="C594" s="40"/>
      <c r="D594" s="29"/>
      <c r="E594" s="15"/>
      <c r="F594" s="15"/>
      <c r="G594" s="16"/>
      <c r="H594" s="16"/>
      <c r="I594" s="17"/>
      <c r="J594" s="17"/>
      <c r="K594" s="18"/>
      <c r="L594" s="55">
        <f t="shared" si="54"/>
        <v>0</v>
      </c>
      <c r="M594" s="55">
        <f t="shared" si="55"/>
        <v>0</v>
      </c>
      <c r="N594" s="65">
        <f t="shared" si="56"/>
      </c>
      <c r="O594" s="66">
        <f t="shared" si="57"/>
        <v>0</v>
      </c>
      <c r="P594" s="66">
        <f t="shared" si="58"/>
        <v>0</v>
      </c>
      <c r="Q594" s="67">
        <f t="shared" si="59"/>
      </c>
    </row>
    <row r="595" spans="1:17" s="6" customFormat="1" ht="12.75">
      <c r="A595" s="39"/>
      <c r="B595" s="40"/>
      <c r="C595" s="40"/>
      <c r="D595" s="29"/>
      <c r="E595" s="15"/>
      <c r="F595" s="15"/>
      <c r="G595" s="16"/>
      <c r="H595" s="16"/>
      <c r="I595" s="17"/>
      <c r="J595" s="17"/>
      <c r="K595" s="18"/>
      <c r="L595" s="55">
        <f t="shared" si="54"/>
        <v>0</v>
      </c>
      <c r="M595" s="55">
        <f t="shared" si="55"/>
        <v>0</v>
      </c>
      <c r="N595" s="65">
        <f t="shared" si="56"/>
      </c>
      <c r="O595" s="66">
        <f t="shared" si="57"/>
        <v>0</v>
      </c>
      <c r="P595" s="66">
        <f t="shared" si="58"/>
        <v>0</v>
      </c>
      <c r="Q595" s="67">
        <f t="shared" si="59"/>
      </c>
    </row>
    <row r="596" spans="1:17" s="6" customFormat="1" ht="12.75">
      <c r="A596" s="39"/>
      <c r="B596" s="40"/>
      <c r="C596" s="40"/>
      <c r="D596" s="29"/>
      <c r="E596" s="15"/>
      <c r="F596" s="15"/>
      <c r="G596" s="16"/>
      <c r="H596" s="16"/>
      <c r="I596" s="17"/>
      <c r="J596" s="17"/>
      <c r="K596" s="18"/>
      <c r="L596" s="55">
        <f t="shared" si="54"/>
        <v>0</v>
      </c>
      <c r="M596" s="55">
        <f t="shared" si="55"/>
        <v>0</v>
      </c>
      <c r="N596" s="65">
        <f t="shared" si="56"/>
      </c>
      <c r="O596" s="66">
        <f t="shared" si="57"/>
        <v>0</v>
      </c>
      <c r="P596" s="66">
        <f t="shared" si="58"/>
        <v>0</v>
      </c>
      <c r="Q596" s="67">
        <f t="shared" si="59"/>
      </c>
    </row>
    <row r="597" spans="1:17" s="6" customFormat="1" ht="12.75">
      <c r="A597" s="39"/>
      <c r="B597" s="40"/>
      <c r="C597" s="40"/>
      <c r="D597" s="29"/>
      <c r="E597" s="15"/>
      <c r="F597" s="15"/>
      <c r="G597" s="16"/>
      <c r="H597" s="16"/>
      <c r="I597" s="17"/>
      <c r="J597" s="17"/>
      <c r="K597" s="18"/>
      <c r="L597" s="55">
        <f t="shared" si="54"/>
        <v>0</v>
      </c>
      <c r="M597" s="55">
        <f t="shared" si="55"/>
        <v>0</v>
      </c>
      <c r="N597" s="65">
        <f t="shared" si="56"/>
      </c>
      <c r="O597" s="66">
        <f t="shared" si="57"/>
        <v>0</v>
      </c>
      <c r="P597" s="66">
        <f t="shared" si="58"/>
        <v>0</v>
      </c>
      <c r="Q597" s="67">
        <f t="shared" si="59"/>
      </c>
    </row>
    <row r="598" spans="1:17" s="6" customFormat="1" ht="12.75">
      <c r="A598" s="39"/>
      <c r="B598" s="40"/>
      <c r="C598" s="40"/>
      <c r="D598" s="29"/>
      <c r="E598" s="15"/>
      <c r="F598" s="15"/>
      <c r="G598" s="16"/>
      <c r="H598" s="16"/>
      <c r="I598" s="17"/>
      <c r="J598" s="17"/>
      <c r="K598" s="18"/>
      <c r="L598" s="55">
        <f t="shared" si="54"/>
        <v>0</v>
      </c>
      <c r="M598" s="55">
        <f t="shared" si="55"/>
        <v>0</v>
      </c>
      <c r="N598" s="65">
        <f t="shared" si="56"/>
      </c>
      <c r="O598" s="66">
        <f t="shared" si="57"/>
        <v>0</v>
      </c>
      <c r="P598" s="66">
        <f t="shared" si="58"/>
        <v>0</v>
      </c>
      <c r="Q598" s="67">
        <f t="shared" si="59"/>
      </c>
    </row>
    <row r="599" spans="1:17" s="6" customFormat="1" ht="12.75">
      <c r="A599" s="39"/>
      <c r="B599" s="40"/>
      <c r="C599" s="40"/>
      <c r="D599" s="29"/>
      <c r="E599" s="15"/>
      <c r="F599" s="15"/>
      <c r="G599" s="16"/>
      <c r="H599" s="16"/>
      <c r="I599" s="17"/>
      <c r="J599" s="17"/>
      <c r="K599" s="18"/>
      <c r="L599" s="55">
        <f t="shared" si="54"/>
        <v>0</v>
      </c>
      <c r="M599" s="55">
        <f t="shared" si="55"/>
        <v>0</v>
      </c>
      <c r="N599" s="65">
        <f t="shared" si="56"/>
      </c>
      <c r="O599" s="66">
        <f t="shared" si="57"/>
        <v>0</v>
      </c>
      <c r="P599" s="66">
        <f t="shared" si="58"/>
        <v>0</v>
      </c>
      <c r="Q599" s="67">
        <f t="shared" si="59"/>
      </c>
    </row>
    <row r="600" spans="1:17" s="6" customFormat="1" ht="12.75">
      <c r="A600" s="39"/>
      <c r="B600" s="40"/>
      <c r="C600" s="40"/>
      <c r="D600" s="29"/>
      <c r="E600" s="15"/>
      <c r="F600" s="15"/>
      <c r="G600" s="16"/>
      <c r="H600" s="16"/>
      <c r="I600" s="17"/>
      <c r="J600" s="17"/>
      <c r="K600" s="18"/>
      <c r="L600" s="55">
        <f t="shared" si="54"/>
        <v>0</v>
      </c>
      <c r="M600" s="55">
        <f t="shared" si="55"/>
        <v>0</v>
      </c>
      <c r="N600" s="65">
        <f t="shared" si="56"/>
      </c>
      <c r="O600" s="66">
        <f t="shared" si="57"/>
        <v>0</v>
      </c>
      <c r="P600" s="66">
        <f t="shared" si="58"/>
        <v>0</v>
      </c>
      <c r="Q600" s="67">
        <f t="shared" si="59"/>
      </c>
    </row>
    <row r="601" spans="1:17" s="6" customFormat="1" ht="12.75">
      <c r="A601" s="39"/>
      <c r="B601" s="40"/>
      <c r="C601" s="40"/>
      <c r="D601" s="29"/>
      <c r="E601" s="15"/>
      <c r="F601" s="15"/>
      <c r="G601" s="16"/>
      <c r="H601" s="16"/>
      <c r="I601" s="17"/>
      <c r="J601" s="17"/>
      <c r="K601" s="18"/>
      <c r="L601" s="55">
        <f t="shared" si="54"/>
        <v>0</v>
      </c>
      <c r="M601" s="55">
        <f t="shared" si="55"/>
        <v>0</v>
      </c>
      <c r="N601" s="65">
        <f t="shared" si="56"/>
      </c>
      <c r="O601" s="66">
        <f t="shared" si="57"/>
        <v>0</v>
      </c>
      <c r="P601" s="66">
        <f t="shared" si="58"/>
        <v>0</v>
      </c>
      <c r="Q601" s="67">
        <f t="shared" si="59"/>
      </c>
    </row>
    <row r="602" spans="1:17" s="6" customFormat="1" ht="12.75">
      <c r="A602" s="39"/>
      <c r="B602" s="40"/>
      <c r="C602" s="40"/>
      <c r="D602" s="29"/>
      <c r="E602" s="15"/>
      <c r="F602" s="15"/>
      <c r="G602" s="16"/>
      <c r="H602" s="16"/>
      <c r="I602" s="17"/>
      <c r="J602" s="17"/>
      <c r="K602" s="18"/>
      <c r="L602" s="55">
        <f t="shared" si="54"/>
        <v>0</v>
      </c>
      <c r="M602" s="55">
        <f t="shared" si="55"/>
        <v>0</v>
      </c>
      <c r="N602" s="65">
        <f t="shared" si="56"/>
      </c>
      <c r="O602" s="66">
        <f t="shared" si="57"/>
        <v>0</v>
      </c>
      <c r="P602" s="66">
        <f t="shared" si="58"/>
        <v>0</v>
      </c>
      <c r="Q602" s="67">
        <f t="shared" si="59"/>
      </c>
    </row>
    <row r="603" spans="1:17" s="6" customFormat="1" ht="12.75">
      <c r="A603" s="39"/>
      <c r="B603" s="40"/>
      <c r="C603" s="40"/>
      <c r="D603" s="29"/>
      <c r="E603" s="15"/>
      <c r="F603" s="15"/>
      <c r="G603" s="16"/>
      <c r="H603" s="16"/>
      <c r="I603" s="17"/>
      <c r="J603" s="17"/>
      <c r="K603" s="18"/>
      <c r="L603" s="55">
        <f t="shared" si="54"/>
        <v>0</v>
      </c>
      <c r="M603" s="55">
        <f t="shared" si="55"/>
        <v>0</v>
      </c>
      <c r="N603" s="65">
        <f t="shared" si="56"/>
      </c>
      <c r="O603" s="66">
        <f t="shared" si="57"/>
        <v>0</v>
      </c>
      <c r="P603" s="66">
        <f t="shared" si="58"/>
        <v>0</v>
      </c>
      <c r="Q603" s="67">
        <f t="shared" si="59"/>
      </c>
    </row>
    <row r="604" spans="1:17" s="6" customFormat="1" ht="12.75">
      <c r="A604" s="39"/>
      <c r="B604" s="40"/>
      <c r="C604" s="40"/>
      <c r="D604" s="29"/>
      <c r="E604" s="15"/>
      <c r="F604" s="15"/>
      <c r="G604" s="16"/>
      <c r="H604" s="16"/>
      <c r="I604" s="17"/>
      <c r="J604" s="17"/>
      <c r="K604" s="18"/>
      <c r="L604" s="55">
        <f t="shared" si="54"/>
        <v>0</v>
      </c>
      <c r="M604" s="55">
        <f t="shared" si="55"/>
        <v>0</v>
      </c>
      <c r="N604" s="65">
        <f t="shared" si="56"/>
      </c>
      <c r="O604" s="66">
        <f t="shared" si="57"/>
        <v>0</v>
      </c>
      <c r="P604" s="66">
        <f t="shared" si="58"/>
        <v>0</v>
      </c>
      <c r="Q604" s="67">
        <f t="shared" si="59"/>
      </c>
    </row>
    <row r="605" spans="1:17" s="6" customFormat="1" ht="12.75">
      <c r="A605" s="39"/>
      <c r="B605" s="40"/>
      <c r="C605" s="40"/>
      <c r="D605" s="29"/>
      <c r="E605" s="15"/>
      <c r="F605" s="15"/>
      <c r="G605" s="16"/>
      <c r="H605" s="16"/>
      <c r="I605" s="17"/>
      <c r="J605" s="17"/>
      <c r="K605" s="18"/>
      <c r="L605" s="55">
        <f t="shared" si="54"/>
        <v>0</v>
      </c>
      <c r="M605" s="55">
        <f t="shared" si="55"/>
        <v>0</v>
      </c>
      <c r="N605" s="65">
        <f t="shared" si="56"/>
      </c>
      <c r="O605" s="66">
        <f t="shared" si="57"/>
        <v>0</v>
      </c>
      <c r="P605" s="66">
        <f t="shared" si="58"/>
        <v>0</v>
      </c>
      <c r="Q605" s="67">
        <f t="shared" si="59"/>
      </c>
    </row>
    <row r="606" spans="1:17" s="6" customFormat="1" ht="12.75">
      <c r="A606" s="39"/>
      <c r="B606" s="40"/>
      <c r="C606" s="40"/>
      <c r="D606" s="29"/>
      <c r="E606" s="15"/>
      <c r="F606" s="15"/>
      <c r="G606" s="16"/>
      <c r="H606" s="16"/>
      <c r="I606" s="17"/>
      <c r="J606" s="17"/>
      <c r="K606" s="18"/>
      <c r="L606" s="55">
        <f t="shared" si="54"/>
        <v>0</v>
      </c>
      <c r="M606" s="55">
        <f t="shared" si="55"/>
        <v>0</v>
      </c>
      <c r="N606" s="65">
        <f t="shared" si="56"/>
      </c>
      <c r="O606" s="66">
        <f t="shared" si="57"/>
        <v>0</v>
      </c>
      <c r="P606" s="66">
        <f t="shared" si="58"/>
        <v>0</v>
      </c>
      <c r="Q606" s="67">
        <f t="shared" si="59"/>
      </c>
    </row>
    <row r="607" spans="1:17" s="6" customFormat="1" ht="12.75">
      <c r="A607" s="39"/>
      <c r="B607" s="40"/>
      <c r="C607" s="40"/>
      <c r="D607" s="29"/>
      <c r="E607" s="15"/>
      <c r="F607" s="15"/>
      <c r="G607" s="16"/>
      <c r="H607" s="16"/>
      <c r="I607" s="17"/>
      <c r="J607" s="17"/>
      <c r="K607" s="18"/>
      <c r="L607" s="55">
        <f t="shared" si="54"/>
        <v>0</v>
      </c>
      <c r="M607" s="55">
        <f t="shared" si="55"/>
        <v>0</v>
      </c>
      <c r="N607" s="65">
        <f t="shared" si="56"/>
      </c>
      <c r="O607" s="66">
        <f t="shared" si="57"/>
        <v>0</v>
      </c>
      <c r="P607" s="66">
        <f t="shared" si="58"/>
        <v>0</v>
      </c>
      <c r="Q607" s="67">
        <f t="shared" si="59"/>
      </c>
    </row>
    <row r="608" spans="1:17" s="6" customFormat="1" ht="12.75">
      <c r="A608" s="39"/>
      <c r="B608" s="40"/>
      <c r="C608" s="40"/>
      <c r="D608" s="29"/>
      <c r="E608" s="15"/>
      <c r="F608" s="15"/>
      <c r="G608" s="16"/>
      <c r="H608" s="16"/>
      <c r="I608" s="17"/>
      <c r="J608" s="17"/>
      <c r="K608" s="18"/>
      <c r="L608" s="55">
        <f t="shared" si="54"/>
        <v>0</v>
      </c>
      <c r="M608" s="55">
        <f t="shared" si="55"/>
        <v>0</v>
      </c>
      <c r="N608" s="65">
        <f t="shared" si="56"/>
      </c>
      <c r="O608" s="66">
        <f t="shared" si="57"/>
        <v>0</v>
      </c>
      <c r="P608" s="66">
        <f t="shared" si="58"/>
        <v>0</v>
      </c>
      <c r="Q608" s="67">
        <f t="shared" si="59"/>
      </c>
    </row>
    <row r="609" spans="1:17" s="6" customFormat="1" ht="12.75">
      <c r="A609" s="39"/>
      <c r="B609" s="40"/>
      <c r="C609" s="40"/>
      <c r="D609" s="29"/>
      <c r="E609" s="15"/>
      <c r="F609" s="15"/>
      <c r="G609" s="16"/>
      <c r="H609" s="16"/>
      <c r="I609" s="17"/>
      <c r="J609" s="17"/>
      <c r="K609" s="18"/>
      <c r="L609" s="55">
        <f t="shared" si="54"/>
        <v>0</v>
      </c>
      <c r="M609" s="55">
        <f t="shared" si="55"/>
        <v>0</v>
      </c>
      <c r="N609" s="65">
        <f t="shared" si="56"/>
      </c>
      <c r="O609" s="66">
        <f t="shared" si="57"/>
        <v>0</v>
      </c>
      <c r="P609" s="66">
        <f t="shared" si="58"/>
        <v>0</v>
      </c>
      <c r="Q609" s="67">
        <f t="shared" si="59"/>
      </c>
    </row>
    <row r="610" spans="1:17" s="6" customFormat="1" ht="12.75">
      <c r="A610" s="39"/>
      <c r="B610" s="40"/>
      <c r="C610" s="40"/>
      <c r="D610" s="29"/>
      <c r="E610" s="15"/>
      <c r="F610" s="15"/>
      <c r="G610" s="16"/>
      <c r="H610" s="16"/>
      <c r="I610" s="17"/>
      <c r="J610" s="17"/>
      <c r="K610" s="18"/>
      <c r="L610" s="55">
        <f t="shared" si="54"/>
        <v>0</v>
      </c>
      <c r="M610" s="55">
        <f t="shared" si="55"/>
        <v>0</v>
      </c>
      <c r="N610" s="65">
        <f t="shared" si="56"/>
      </c>
      <c r="O610" s="66">
        <f t="shared" si="57"/>
        <v>0</v>
      </c>
      <c r="P610" s="66">
        <f t="shared" si="58"/>
        <v>0</v>
      </c>
      <c r="Q610" s="67">
        <f t="shared" si="59"/>
      </c>
    </row>
    <row r="611" spans="1:17" s="6" customFormat="1" ht="12.75">
      <c r="A611" s="39"/>
      <c r="B611" s="40"/>
      <c r="C611" s="40"/>
      <c r="D611" s="29"/>
      <c r="E611" s="15"/>
      <c r="F611" s="15"/>
      <c r="G611" s="16"/>
      <c r="H611" s="16"/>
      <c r="I611" s="17"/>
      <c r="J611" s="17"/>
      <c r="K611" s="18"/>
      <c r="L611" s="55">
        <f t="shared" si="54"/>
        <v>0</v>
      </c>
      <c r="M611" s="55">
        <f t="shared" si="55"/>
        <v>0</v>
      </c>
      <c r="N611" s="65">
        <f t="shared" si="56"/>
      </c>
      <c r="O611" s="66">
        <f t="shared" si="57"/>
        <v>0</v>
      </c>
      <c r="P611" s="66">
        <f t="shared" si="58"/>
        <v>0</v>
      </c>
      <c r="Q611" s="67">
        <f t="shared" si="59"/>
      </c>
    </row>
    <row r="612" spans="1:17" s="6" customFormat="1" ht="12.75">
      <c r="A612" s="39"/>
      <c r="B612" s="40"/>
      <c r="C612" s="40"/>
      <c r="D612" s="29"/>
      <c r="E612" s="15"/>
      <c r="F612" s="15"/>
      <c r="G612" s="16"/>
      <c r="H612" s="16"/>
      <c r="I612" s="17"/>
      <c r="J612" s="17"/>
      <c r="K612" s="18"/>
      <c r="L612" s="55">
        <f t="shared" si="54"/>
        <v>0</v>
      </c>
      <c r="M612" s="55">
        <f t="shared" si="55"/>
        <v>0</v>
      </c>
      <c r="N612" s="65">
        <f t="shared" si="56"/>
      </c>
      <c r="O612" s="66">
        <f t="shared" si="57"/>
        <v>0</v>
      </c>
      <c r="P612" s="66">
        <f t="shared" si="58"/>
        <v>0</v>
      </c>
      <c r="Q612" s="67">
        <f t="shared" si="59"/>
      </c>
    </row>
    <row r="613" spans="1:17" s="6" customFormat="1" ht="12.75">
      <c r="A613" s="39"/>
      <c r="B613" s="40"/>
      <c r="C613" s="40"/>
      <c r="D613" s="29"/>
      <c r="E613" s="15"/>
      <c r="F613" s="15"/>
      <c r="G613" s="16"/>
      <c r="H613" s="16"/>
      <c r="I613" s="17"/>
      <c r="J613" s="17"/>
      <c r="K613" s="18"/>
      <c r="L613" s="55">
        <f t="shared" si="54"/>
        <v>0</v>
      </c>
      <c r="M613" s="55">
        <f t="shared" si="55"/>
        <v>0</v>
      </c>
      <c r="N613" s="65">
        <f t="shared" si="56"/>
      </c>
      <c r="O613" s="66">
        <f t="shared" si="57"/>
        <v>0</v>
      </c>
      <c r="P613" s="66">
        <f t="shared" si="58"/>
        <v>0</v>
      </c>
      <c r="Q613" s="67">
        <f t="shared" si="59"/>
      </c>
    </row>
    <row r="614" spans="1:17" s="6" customFormat="1" ht="12.75">
      <c r="A614" s="39"/>
      <c r="B614" s="40"/>
      <c r="C614" s="40"/>
      <c r="D614" s="29"/>
      <c r="E614" s="15"/>
      <c r="F614" s="15"/>
      <c r="G614" s="16"/>
      <c r="H614" s="16"/>
      <c r="I614" s="17"/>
      <c r="J614" s="17"/>
      <c r="K614" s="18"/>
      <c r="L614" s="55">
        <f t="shared" si="54"/>
        <v>0</v>
      </c>
      <c r="M614" s="55">
        <f t="shared" si="55"/>
        <v>0</v>
      </c>
      <c r="N614" s="65">
        <f t="shared" si="56"/>
      </c>
      <c r="O614" s="66">
        <f t="shared" si="57"/>
        <v>0</v>
      </c>
      <c r="P614" s="66">
        <f t="shared" si="58"/>
        <v>0</v>
      </c>
      <c r="Q614" s="67">
        <f t="shared" si="59"/>
      </c>
    </row>
    <row r="615" spans="1:17" s="6" customFormat="1" ht="12.75">
      <c r="A615" s="39"/>
      <c r="B615" s="40"/>
      <c r="C615" s="40"/>
      <c r="D615" s="29"/>
      <c r="E615" s="15"/>
      <c r="F615" s="15"/>
      <c r="G615" s="16"/>
      <c r="H615" s="16"/>
      <c r="I615" s="17"/>
      <c r="J615" s="17"/>
      <c r="K615" s="18"/>
      <c r="L615" s="55">
        <f t="shared" si="54"/>
        <v>0</v>
      </c>
      <c r="M615" s="55">
        <f t="shared" si="55"/>
        <v>0</v>
      </c>
      <c r="N615" s="65">
        <f t="shared" si="56"/>
      </c>
      <c r="O615" s="66">
        <f t="shared" si="57"/>
        <v>0</v>
      </c>
      <c r="P615" s="66">
        <f t="shared" si="58"/>
        <v>0</v>
      </c>
      <c r="Q615" s="67">
        <f t="shared" si="59"/>
      </c>
    </row>
    <row r="616" spans="1:17" s="6" customFormat="1" ht="12.75">
      <c r="A616" s="39"/>
      <c r="B616" s="40"/>
      <c r="C616" s="40"/>
      <c r="D616" s="29"/>
      <c r="E616" s="15"/>
      <c r="F616" s="15"/>
      <c r="G616" s="16"/>
      <c r="H616" s="16"/>
      <c r="I616" s="17"/>
      <c r="J616" s="17"/>
      <c r="K616" s="18"/>
      <c r="L616" s="55">
        <f t="shared" si="54"/>
        <v>0</v>
      </c>
      <c r="M616" s="55">
        <f t="shared" si="55"/>
        <v>0</v>
      </c>
      <c r="N616" s="65">
        <f t="shared" si="56"/>
      </c>
      <c r="O616" s="66">
        <f t="shared" si="57"/>
        <v>0</v>
      </c>
      <c r="P616" s="66">
        <f t="shared" si="58"/>
        <v>0</v>
      </c>
      <c r="Q616" s="67">
        <f t="shared" si="59"/>
      </c>
    </row>
    <row r="617" spans="1:17" s="6" customFormat="1" ht="12.75">
      <c r="A617" s="39"/>
      <c r="B617" s="40"/>
      <c r="C617" s="40"/>
      <c r="D617" s="29"/>
      <c r="E617" s="15"/>
      <c r="F617" s="15"/>
      <c r="G617" s="16"/>
      <c r="H617" s="16"/>
      <c r="I617" s="17"/>
      <c r="J617" s="17"/>
      <c r="K617" s="18"/>
      <c r="L617" s="55">
        <f t="shared" si="54"/>
        <v>0</v>
      </c>
      <c r="M617" s="55">
        <f t="shared" si="55"/>
        <v>0</v>
      </c>
      <c r="N617" s="65">
        <f t="shared" si="56"/>
      </c>
      <c r="O617" s="66">
        <f t="shared" si="57"/>
        <v>0</v>
      </c>
      <c r="P617" s="66">
        <f t="shared" si="58"/>
        <v>0</v>
      </c>
      <c r="Q617" s="67">
        <f t="shared" si="59"/>
      </c>
    </row>
    <row r="618" spans="1:17" s="6" customFormat="1" ht="12.75">
      <c r="A618" s="39"/>
      <c r="B618" s="40"/>
      <c r="C618" s="40"/>
      <c r="D618" s="29"/>
      <c r="E618" s="15"/>
      <c r="F618" s="15"/>
      <c r="G618" s="16"/>
      <c r="H618" s="16"/>
      <c r="I618" s="17"/>
      <c r="J618" s="17"/>
      <c r="K618" s="18"/>
      <c r="L618" s="55">
        <f t="shared" si="54"/>
        <v>0</v>
      </c>
      <c r="M618" s="55">
        <f t="shared" si="55"/>
        <v>0</v>
      </c>
      <c r="N618" s="65">
        <f t="shared" si="56"/>
      </c>
      <c r="O618" s="66">
        <f t="shared" si="57"/>
        <v>0</v>
      </c>
      <c r="P618" s="66">
        <f t="shared" si="58"/>
        <v>0</v>
      </c>
      <c r="Q618" s="67">
        <f t="shared" si="59"/>
      </c>
    </row>
    <row r="619" spans="1:17" s="6" customFormat="1" ht="12.75">
      <c r="A619" s="39"/>
      <c r="B619" s="40"/>
      <c r="C619" s="40"/>
      <c r="D619" s="29"/>
      <c r="E619" s="15"/>
      <c r="F619" s="15"/>
      <c r="G619" s="16"/>
      <c r="H619" s="16"/>
      <c r="I619" s="17"/>
      <c r="J619" s="17"/>
      <c r="K619" s="18"/>
      <c r="L619" s="55">
        <f t="shared" si="54"/>
        <v>0</v>
      </c>
      <c r="M619" s="55">
        <f t="shared" si="55"/>
        <v>0</v>
      </c>
      <c r="N619" s="65">
        <f t="shared" si="56"/>
      </c>
      <c r="O619" s="66">
        <f t="shared" si="57"/>
        <v>0</v>
      </c>
      <c r="P619" s="66">
        <f t="shared" si="58"/>
        <v>0</v>
      </c>
      <c r="Q619" s="67">
        <f t="shared" si="59"/>
      </c>
    </row>
    <row r="620" spans="1:17" s="6" customFormat="1" ht="12.75">
      <c r="A620" s="39"/>
      <c r="B620" s="40"/>
      <c r="C620" s="40"/>
      <c r="D620" s="29"/>
      <c r="E620" s="15"/>
      <c r="F620" s="15"/>
      <c r="G620" s="16"/>
      <c r="H620" s="16"/>
      <c r="I620" s="17"/>
      <c r="J620" s="17"/>
      <c r="K620" s="18"/>
      <c r="L620" s="55">
        <f t="shared" si="54"/>
        <v>0</v>
      </c>
      <c r="M620" s="55">
        <f t="shared" si="55"/>
        <v>0</v>
      </c>
      <c r="N620" s="65">
        <f t="shared" si="56"/>
      </c>
      <c r="O620" s="66">
        <f t="shared" si="57"/>
        <v>0</v>
      </c>
      <c r="P620" s="66">
        <f t="shared" si="58"/>
        <v>0</v>
      </c>
      <c r="Q620" s="67">
        <f t="shared" si="59"/>
      </c>
    </row>
    <row r="621" spans="1:17" s="6" customFormat="1" ht="12.75">
      <c r="A621" s="39"/>
      <c r="B621" s="40"/>
      <c r="C621" s="40"/>
      <c r="D621" s="29"/>
      <c r="E621" s="15"/>
      <c r="F621" s="15"/>
      <c r="G621" s="16"/>
      <c r="H621" s="16"/>
      <c r="I621" s="17"/>
      <c r="J621" s="17"/>
      <c r="K621" s="18"/>
      <c r="L621" s="55">
        <f t="shared" si="54"/>
        <v>0</v>
      </c>
      <c r="M621" s="55">
        <f t="shared" si="55"/>
        <v>0</v>
      </c>
      <c r="N621" s="65">
        <f t="shared" si="56"/>
      </c>
      <c r="O621" s="66">
        <f t="shared" si="57"/>
        <v>0</v>
      </c>
      <c r="P621" s="66">
        <f t="shared" si="58"/>
        <v>0</v>
      </c>
      <c r="Q621" s="67">
        <f t="shared" si="59"/>
      </c>
    </row>
    <row r="622" spans="1:17" s="6" customFormat="1" ht="12.75">
      <c r="A622" s="39"/>
      <c r="B622" s="40"/>
      <c r="C622" s="40"/>
      <c r="D622" s="29"/>
      <c r="E622" s="15"/>
      <c r="F622" s="15"/>
      <c r="G622" s="16"/>
      <c r="H622" s="16"/>
      <c r="I622" s="17"/>
      <c r="J622" s="17"/>
      <c r="K622" s="18"/>
      <c r="L622" s="55">
        <f t="shared" si="54"/>
        <v>0</v>
      </c>
      <c r="M622" s="55">
        <f t="shared" si="55"/>
        <v>0</v>
      </c>
      <c r="N622" s="65">
        <f t="shared" si="56"/>
      </c>
      <c r="O622" s="66">
        <f t="shared" si="57"/>
        <v>0</v>
      </c>
      <c r="P622" s="66">
        <f t="shared" si="58"/>
        <v>0</v>
      </c>
      <c r="Q622" s="67">
        <f t="shared" si="59"/>
      </c>
    </row>
    <row r="623" spans="1:17" s="6" customFormat="1" ht="12.75">
      <c r="A623" s="39"/>
      <c r="B623" s="40"/>
      <c r="C623" s="40"/>
      <c r="D623" s="29"/>
      <c r="E623" s="15"/>
      <c r="F623" s="15"/>
      <c r="G623" s="16"/>
      <c r="H623" s="16"/>
      <c r="I623" s="17"/>
      <c r="J623" s="17"/>
      <c r="K623" s="18"/>
      <c r="L623" s="55">
        <f t="shared" si="54"/>
        <v>0</v>
      </c>
      <c r="M623" s="55">
        <f t="shared" si="55"/>
        <v>0</v>
      </c>
      <c r="N623" s="65">
        <f t="shared" si="56"/>
      </c>
      <c r="O623" s="66">
        <f t="shared" si="57"/>
        <v>0</v>
      </c>
      <c r="P623" s="66">
        <f t="shared" si="58"/>
        <v>0</v>
      </c>
      <c r="Q623" s="67">
        <f t="shared" si="59"/>
      </c>
    </row>
    <row r="624" spans="1:17" s="6" customFormat="1" ht="12.75">
      <c r="A624" s="39"/>
      <c r="B624" s="40"/>
      <c r="C624" s="40"/>
      <c r="D624" s="29"/>
      <c r="E624" s="15"/>
      <c r="F624" s="15"/>
      <c r="G624" s="16"/>
      <c r="H624" s="16"/>
      <c r="I624" s="17"/>
      <c r="J624" s="17"/>
      <c r="K624" s="18"/>
      <c r="L624" s="55">
        <f t="shared" si="54"/>
        <v>0</v>
      </c>
      <c r="M624" s="55">
        <f t="shared" si="55"/>
        <v>0</v>
      </c>
      <c r="N624" s="65">
        <f t="shared" si="56"/>
      </c>
      <c r="O624" s="66">
        <f t="shared" si="57"/>
        <v>0</v>
      </c>
      <c r="P624" s="66">
        <f t="shared" si="58"/>
        <v>0</v>
      </c>
      <c r="Q624" s="67">
        <f t="shared" si="59"/>
      </c>
    </row>
    <row r="625" spans="1:17" s="6" customFormat="1" ht="12.75">
      <c r="A625" s="39"/>
      <c r="B625" s="40"/>
      <c r="C625" s="40"/>
      <c r="D625" s="29"/>
      <c r="E625" s="15"/>
      <c r="F625" s="15"/>
      <c r="G625" s="16"/>
      <c r="H625" s="16"/>
      <c r="I625" s="17"/>
      <c r="J625" s="17"/>
      <c r="K625" s="18"/>
      <c r="L625" s="55">
        <f t="shared" si="54"/>
        <v>0</v>
      </c>
      <c r="M625" s="55">
        <f t="shared" si="55"/>
        <v>0</v>
      </c>
      <c r="N625" s="65">
        <f t="shared" si="56"/>
      </c>
      <c r="O625" s="66">
        <f t="shared" si="57"/>
        <v>0</v>
      </c>
      <c r="P625" s="66">
        <f t="shared" si="58"/>
        <v>0</v>
      </c>
      <c r="Q625" s="67">
        <f t="shared" si="59"/>
      </c>
    </row>
    <row r="626" spans="1:17" s="6" customFormat="1" ht="12.75">
      <c r="A626" s="39"/>
      <c r="B626" s="40"/>
      <c r="C626" s="40"/>
      <c r="D626" s="29"/>
      <c r="E626" s="15"/>
      <c r="F626" s="15"/>
      <c r="G626" s="16"/>
      <c r="H626" s="16"/>
      <c r="I626" s="17"/>
      <c r="J626" s="17"/>
      <c r="K626" s="18"/>
      <c r="L626" s="55">
        <f t="shared" si="54"/>
        <v>0</v>
      </c>
      <c r="M626" s="55">
        <f t="shared" si="55"/>
        <v>0</v>
      </c>
      <c r="N626" s="65">
        <f t="shared" si="56"/>
      </c>
      <c r="O626" s="66">
        <f t="shared" si="57"/>
        <v>0</v>
      </c>
      <c r="P626" s="66">
        <f t="shared" si="58"/>
        <v>0</v>
      </c>
      <c r="Q626" s="67">
        <f t="shared" si="59"/>
      </c>
    </row>
    <row r="627" spans="1:17" s="6" customFormat="1" ht="12.75">
      <c r="A627" s="39"/>
      <c r="B627" s="40"/>
      <c r="C627" s="40"/>
      <c r="D627" s="29"/>
      <c r="E627" s="15"/>
      <c r="F627" s="15"/>
      <c r="G627" s="16"/>
      <c r="H627" s="16"/>
      <c r="I627" s="17"/>
      <c r="J627" s="17"/>
      <c r="K627" s="18"/>
      <c r="L627" s="55">
        <f t="shared" si="54"/>
        <v>0</v>
      </c>
      <c r="M627" s="55">
        <f t="shared" si="55"/>
        <v>0</v>
      </c>
      <c r="N627" s="65">
        <f t="shared" si="56"/>
      </c>
      <c r="O627" s="66">
        <f t="shared" si="57"/>
        <v>0</v>
      </c>
      <c r="P627" s="66">
        <f t="shared" si="58"/>
        <v>0</v>
      </c>
      <c r="Q627" s="67">
        <f t="shared" si="59"/>
      </c>
    </row>
    <row r="628" spans="1:17" s="6" customFormat="1" ht="12.75">
      <c r="A628" s="39"/>
      <c r="B628" s="40"/>
      <c r="C628" s="40"/>
      <c r="D628" s="29"/>
      <c r="E628" s="15"/>
      <c r="F628" s="15"/>
      <c r="G628" s="16"/>
      <c r="H628" s="16"/>
      <c r="I628" s="17"/>
      <c r="J628" s="17"/>
      <c r="K628" s="18"/>
      <c r="L628" s="55">
        <f t="shared" si="54"/>
        <v>0</v>
      </c>
      <c r="M628" s="55">
        <f t="shared" si="55"/>
        <v>0</v>
      </c>
      <c r="N628" s="65">
        <f t="shared" si="56"/>
      </c>
      <c r="O628" s="66">
        <f t="shared" si="57"/>
        <v>0</v>
      </c>
      <c r="P628" s="66">
        <f t="shared" si="58"/>
        <v>0</v>
      </c>
      <c r="Q628" s="67">
        <f t="shared" si="59"/>
      </c>
    </row>
    <row r="629" spans="1:17" s="6" customFormat="1" ht="12.75">
      <c r="A629" s="39"/>
      <c r="B629" s="40"/>
      <c r="C629" s="40"/>
      <c r="D629" s="29"/>
      <c r="E629" s="15"/>
      <c r="F629" s="15"/>
      <c r="G629" s="16"/>
      <c r="H629" s="16"/>
      <c r="I629" s="17"/>
      <c r="J629" s="17"/>
      <c r="K629" s="18"/>
      <c r="L629" s="55">
        <f t="shared" si="54"/>
        <v>0</v>
      </c>
      <c r="M629" s="55">
        <f t="shared" si="55"/>
        <v>0</v>
      </c>
      <c r="N629" s="65">
        <f t="shared" si="56"/>
      </c>
      <c r="O629" s="66">
        <f t="shared" si="57"/>
        <v>0</v>
      </c>
      <c r="P629" s="66">
        <f t="shared" si="58"/>
        <v>0</v>
      </c>
      <c r="Q629" s="67">
        <f t="shared" si="59"/>
      </c>
    </row>
    <row r="630" spans="1:17" s="6" customFormat="1" ht="12.75">
      <c r="A630" s="39"/>
      <c r="B630" s="40"/>
      <c r="C630" s="40"/>
      <c r="D630" s="29"/>
      <c r="E630" s="15"/>
      <c r="F630" s="15"/>
      <c r="G630" s="16"/>
      <c r="H630" s="16"/>
      <c r="I630" s="17"/>
      <c r="J630" s="17"/>
      <c r="K630" s="18"/>
      <c r="L630" s="55">
        <f t="shared" si="54"/>
        <v>0</v>
      </c>
      <c r="M630" s="55">
        <f t="shared" si="55"/>
        <v>0</v>
      </c>
      <c r="N630" s="65">
        <f t="shared" si="56"/>
      </c>
      <c r="O630" s="66">
        <f t="shared" si="57"/>
        <v>0</v>
      </c>
      <c r="P630" s="66">
        <f t="shared" si="58"/>
        <v>0</v>
      </c>
      <c r="Q630" s="67">
        <f t="shared" si="59"/>
      </c>
    </row>
    <row r="631" spans="1:17" s="6" customFormat="1" ht="12.75">
      <c r="A631" s="39"/>
      <c r="B631" s="40"/>
      <c r="C631" s="40"/>
      <c r="D631" s="29"/>
      <c r="E631" s="15"/>
      <c r="F631" s="15"/>
      <c r="G631" s="16"/>
      <c r="H631" s="16"/>
      <c r="I631" s="17"/>
      <c r="J631" s="17"/>
      <c r="K631" s="18"/>
      <c r="L631" s="55">
        <f t="shared" si="54"/>
        <v>0</v>
      </c>
      <c r="M631" s="55">
        <f t="shared" si="55"/>
        <v>0</v>
      </c>
      <c r="N631" s="65">
        <f t="shared" si="56"/>
      </c>
      <c r="O631" s="66">
        <f t="shared" si="57"/>
        <v>0</v>
      </c>
      <c r="P631" s="66">
        <f t="shared" si="58"/>
        <v>0</v>
      </c>
      <c r="Q631" s="67">
        <f t="shared" si="59"/>
      </c>
    </row>
    <row r="632" spans="1:17" s="6" customFormat="1" ht="12.75">
      <c r="A632" s="39"/>
      <c r="B632" s="40"/>
      <c r="C632" s="40"/>
      <c r="D632" s="29"/>
      <c r="E632" s="15"/>
      <c r="F632" s="15"/>
      <c r="G632" s="16"/>
      <c r="H632" s="16"/>
      <c r="I632" s="17"/>
      <c r="J632" s="17"/>
      <c r="K632" s="18"/>
      <c r="L632" s="55">
        <f t="shared" si="54"/>
        <v>0</v>
      </c>
      <c r="M632" s="55">
        <f t="shared" si="55"/>
        <v>0</v>
      </c>
      <c r="N632" s="65">
        <f t="shared" si="56"/>
      </c>
      <c r="O632" s="66">
        <f t="shared" si="57"/>
        <v>0</v>
      </c>
      <c r="P632" s="66">
        <f t="shared" si="58"/>
        <v>0</v>
      </c>
      <c r="Q632" s="67">
        <f t="shared" si="59"/>
      </c>
    </row>
    <row r="633" spans="1:17" s="6" customFormat="1" ht="12.75">
      <c r="A633" s="39"/>
      <c r="B633" s="40"/>
      <c r="C633" s="40"/>
      <c r="D633" s="29"/>
      <c r="E633" s="15"/>
      <c r="F633" s="15"/>
      <c r="G633" s="16"/>
      <c r="H633" s="16"/>
      <c r="I633" s="17"/>
      <c r="J633" s="17"/>
      <c r="K633" s="18"/>
      <c r="L633" s="55">
        <f t="shared" si="54"/>
        <v>0</v>
      </c>
      <c r="M633" s="55">
        <f t="shared" si="55"/>
        <v>0</v>
      </c>
      <c r="N633" s="65">
        <f t="shared" si="56"/>
      </c>
      <c r="O633" s="66">
        <f t="shared" si="57"/>
        <v>0</v>
      </c>
      <c r="P633" s="66">
        <f t="shared" si="58"/>
        <v>0</v>
      </c>
      <c r="Q633" s="67">
        <f t="shared" si="59"/>
      </c>
    </row>
    <row r="634" spans="1:17" s="6" customFormat="1" ht="12.75">
      <c r="A634" s="39"/>
      <c r="B634" s="40"/>
      <c r="C634" s="40"/>
      <c r="D634" s="29"/>
      <c r="E634" s="15"/>
      <c r="F634" s="15"/>
      <c r="G634" s="16"/>
      <c r="H634" s="16"/>
      <c r="I634" s="17"/>
      <c r="J634" s="17"/>
      <c r="K634" s="18"/>
      <c r="L634" s="55">
        <f t="shared" si="54"/>
        <v>0</v>
      </c>
      <c r="M634" s="55">
        <f t="shared" si="55"/>
        <v>0</v>
      </c>
      <c r="N634" s="65">
        <f t="shared" si="56"/>
      </c>
      <c r="O634" s="66">
        <f t="shared" si="57"/>
        <v>0</v>
      </c>
      <c r="P634" s="66">
        <f t="shared" si="58"/>
        <v>0</v>
      </c>
      <c r="Q634" s="67">
        <f t="shared" si="59"/>
      </c>
    </row>
    <row r="635" spans="1:17" s="6" customFormat="1" ht="12.75">
      <c r="A635" s="39"/>
      <c r="B635" s="40"/>
      <c r="C635" s="40"/>
      <c r="D635" s="29"/>
      <c r="E635" s="15"/>
      <c r="F635" s="15"/>
      <c r="G635" s="16"/>
      <c r="H635" s="16"/>
      <c r="I635" s="17"/>
      <c r="J635" s="17"/>
      <c r="K635" s="18"/>
      <c r="L635" s="55">
        <f t="shared" si="54"/>
        <v>0</v>
      </c>
      <c r="M635" s="55">
        <f t="shared" si="55"/>
        <v>0</v>
      </c>
      <c r="N635" s="65">
        <f t="shared" si="56"/>
      </c>
      <c r="O635" s="66">
        <f t="shared" si="57"/>
        <v>0</v>
      </c>
      <c r="P635" s="66">
        <f t="shared" si="58"/>
        <v>0</v>
      </c>
      <c r="Q635" s="67">
        <f t="shared" si="59"/>
      </c>
    </row>
    <row r="636" spans="1:17" s="6" customFormat="1" ht="12.75">
      <c r="A636" s="39"/>
      <c r="B636" s="40"/>
      <c r="C636" s="40"/>
      <c r="D636" s="29"/>
      <c r="E636" s="15"/>
      <c r="F636" s="15"/>
      <c r="G636" s="16"/>
      <c r="H636" s="16"/>
      <c r="I636" s="17"/>
      <c r="J636" s="17"/>
      <c r="K636" s="18"/>
      <c r="L636" s="55">
        <f t="shared" si="54"/>
        <v>0</v>
      </c>
      <c r="M636" s="55">
        <f t="shared" si="55"/>
        <v>0</v>
      </c>
      <c r="N636" s="65">
        <f t="shared" si="56"/>
      </c>
      <c r="O636" s="66">
        <f t="shared" si="57"/>
        <v>0</v>
      </c>
      <c r="P636" s="66">
        <f t="shared" si="58"/>
        <v>0</v>
      </c>
      <c r="Q636" s="67">
        <f t="shared" si="59"/>
      </c>
    </row>
    <row r="637" spans="1:17" s="6" customFormat="1" ht="12.75">
      <c r="A637" s="39"/>
      <c r="B637" s="40"/>
      <c r="C637" s="40"/>
      <c r="D637" s="29"/>
      <c r="E637" s="15"/>
      <c r="F637" s="15"/>
      <c r="G637" s="16"/>
      <c r="H637" s="16"/>
      <c r="I637" s="17"/>
      <c r="J637" s="17"/>
      <c r="K637" s="18"/>
      <c r="L637" s="55">
        <f t="shared" si="54"/>
        <v>0</v>
      </c>
      <c r="M637" s="55">
        <f t="shared" si="55"/>
        <v>0</v>
      </c>
      <c r="N637" s="65">
        <f t="shared" si="56"/>
      </c>
      <c r="O637" s="66">
        <f t="shared" si="57"/>
        <v>0</v>
      </c>
      <c r="P637" s="66">
        <f t="shared" si="58"/>
        <v>0</v>
      </c>
      <c r="Q637" s="67">
        <f t="shared" si="59"/>
      </c>
    </row>
    <row r="638" spans="1:17" s="6" customFormat="1" ht="12.75">
      <c r="A638" s="39"/>
      <c r="B638" s="40"/>
      <c r="C638" s="40"/>
      <c r="D638" s="29"/>
      <c r="E638" s="15"/>
      <c r="F638" s="15"/>
      <c r="G638" s="16"/>
      <c r="H638" s="16"/>
      <c r="I638" s="17"/>
      <c r="J638" s="17"/>
      <c r="K638" s="18"/>
      <c r="L638" s="55">
        <f t="shared" si="54"/>
        <v>0</v>
      </c>
      <c r="M638" s="55">
        <f t="shared" si="55"/>
        <v>0</v>
      </c>
      <c r="N638" s="65">
        <f t="shared" si="56"/>
      </c>
      <c r="O638" s="66">
        <f t="shared" si="57"/>
        <v>0</v>
      </c>
      <c r="P638" s="66">
        <f t="shared" si="58"/>
        <v>0</v>
      </c>
      <c r="Q638" s="67">
        <f t="shared" si="59"/>
      </c>
    </row>
    <row r="639" spans="1:17" s="6" customFormat="1" ht="12.75">
      <c r="A639" s="39"/>
      <c r="B639" s="40"/>
      <c r="C639" s="40"/>
      <c r="D639" s="29"/>
      <c r="E639" s="15"/>
      <c r="F639" s="15"/>
      <c r="G639" s="16"/>
      <c r="H639" s="16"/>
      <c r="I639" s="17"/>
      <c r="J639" s="17"/>
      <c r="K639" s="18"/>
      <c r="L639" s="55">
        <f t="shared" si="54"/>
        <v>0</v>
      </c>
      <c r="M639" s="55">
        <f t="shared" si="55"/>
        <v>0</v>
      </c>
      <c r="N639" s="65">
        <f t="shared" si="56"/>
      </c>
      <c r="O639" s="66">
        <f t="shared" si="57"/>
        <v>0</v>
      </c>
      <c r="P639" s="66">
        <f t="shared" si="58"/>
        <v>0</v>
      </c>
      <c r="Q639" s="67">
        <f t="shared" si="59"/>
      </c>
    </row>
    <row r="640" spans="1:17" s="6" customFormat="1" ht="12.75">
      <c r="A640" s="39"/>
      <c r="B640" s="40"/>
      <c r="C640" s="40"/>
      <c r="D640" s="29"/>
      <c r="E640" s="15"/>
      <c r="F640" s="15"/>
      <c r="G640" s="16"/>
      <c r="H640" s="16"/>
      <c r="I640" s="17"/>
      <c r="J640" s="17"/>
      <c r="K640" s="18"/>
      <c r="L640" s="55">
        <f t="shared" si="54"/>
        <v>0</v>
      </c>
      <c r="M640" s="55">
        <f t="shared" si="55"/>
        <v>0</v>
      </c>
      <c r="N640" s="65">
        <f t="shared" si="56"/>
      </c>
      <c r="O640" s="66">
        <f t="shared" si="57"/>
        <v>0</v>
      </c>
      <c r="P640" s="66">
        <f t="shared" si="58"/>
        <v>0</v>
      </c>
      <c r="Q640" s="67">
        <f t="shared" si="59"/>
      </c>
    </row>
    <row r="641" spans="1:17" s="6" customFormat="1" ht="12.75">
      <c r="A641" s="39"/>
      <c r="B641" s="40"/>
      <c r="C641" s="40"/>
      <c r="D641" s="29"/>
      <c r="E641" s="15"/>
      <c r="F641" s="15"/>
      <c r="G641" s="16"/>
      <c r="H641" s="16"/>
      <c r="I641" s="17"/>
      <c r="J641" s="17"/>
      <c r="K641" s="18"/>
      <c r="L641" s="55">
        <f t="shared" si="54"/>
        <v>0</v>
      </c>
      <c r="M641" s="55">
        <f t="shared" si="55"/>
        <v>0</v>
      </c>
      <c r="N641" s="65">
        <f t="shared" si="56"/>
      </c>
      <c r="O641" s="66">
        <f t="shared" si="57"/>
        <v>0</v>
      </c>
      <c r="P641" s="66">
        <f t="shared" si="58"/>
        <v>0</v>
      </c>
      <c r="Q641" s="67">
        <f t="shared" si="59"/>
      </c>
    </row>
    <row r="642" spans="1:17" s="6" customFormat="1" ht="12.75">
      <c r="A642" s="39"/>
      <c r="B642" s="40"/>
      <c r="C642" s="40"/>
      <c r="D642" s="29"/>
      <c r="E642" s="15"/>
      <c r="F642" s="15"/>
      <c r="G642" s="16"/>
      <c r="H642" s="16"/>
      <c r="I642" s="17"/>
      <c r="J642" s="17"/>
      <c r="K642" s="18"/>
      <c r="L642" s="55">
        <f t="shared" si="54"/>
        <v>0</v>
      </c>
      <c r="M642" s="55">
        <f t="shared" si="55"/>
        <v>0</v>
      </c>
      <c r="N642" s="65">
        <f t="shared" si="56"/>
      </c>
      <c r="O642" s="66">
        <f t="shared" si="57"/>
        <v>0</v>
      </c>
      <c r="P642" s="66">
        <f t="shared" si="58"/>
        <v>0</v>
      </c>
      <c r="Q642" s="67">
        <f t="shared" si="59"/>
      </c>
    </row>
    <row r="643" spans="1:17" s="6" customFormat="1" ht="12.75">
      <c r="A643" s="39"/>
      <c r="B643" s="40"/>
      <c r="C643" s="40"/>
      <c r="D643" s="29"/>
      <c r="E643" s="15"/>
      <c r="F643" s="15"/>
      <c r="G643" s="16"/>
      <c r="H643" s="16"/>
      <c r="I643" s="17"/>
      <c r="J643" s="17"/>
      <c r="K643" s="18"/>
      <c r="L643" s="55">
        <f t="shared" si="54"/>
        <v>0</v>
      </c>
      <c r="M643" s="55">
        <f t="shared" si="55"/>
        <v>0</v>
      </c>
      <c r="N643" s="65">
        <f t="shared" si="56"/>
      </c>
      <c r="O643" s="66">
        <f t="shared" si="57"/>
        <v>0</v>
      </c>
      <c r="P643" s="66">
        <f t="shared" si="58"/>
        <v>0</v>
      </c>
      <c r="Q643" s="67">
        <f t="shared" si="59"/>
      </c>
    </row>
    <row r="644" spans="1:17" s="6" customFormat="1" ht="12.75">
      <c r="A644" s="39"/>
      <c r="B644" s="40"/>
      <c r="C644" s="40"/>
      <c r="D644" s="29"/>
      <c r="E644" s="15"/>
      <c r="F644" s="15"/>
      <c r="G644" s="16"/>
      <c r="H644" s="16"/>
      <c r="I644" s="17"/>
      <c r="J644" s="17"/>
      <c r="K644" s="18"/>
      <c r="L644" s="55">
        <f t="shared" si="54"/>
        <v>0</v>
      </c>
      <c r="M644" s="55">
        <f t="shared" si="55"/>
        <v>0</v>
      </c>
      <c r="N644" s="65">
        <f t="shared" si="56"/>
      </c>
      <c r="O644" s="66">
        <f t="shared" si="57"/>
        <v>0</v>
      </c>
      <c r="P644" s="66">
        <f t="shared" si="58"/>
        <v>0</v>
      </c>
      <c r="Q644" s="67">
        <f t="shared" si="59"/>
      </c>
    </row>
    <row r="645" spans="1:17" s="6" customFormat="1" ht="12.75">
      <c r="A645" s="39"/>
      <c r="B645" s="40"/>
      <c r="C645" s="40"/>
      <c r="D645" s="29"/>
      <c r="E645" s="15"/>
      <c r="F645" s="15"/>
      <c r="G645" s="16"/>
      <c r="H645" s="16"/>
      <c r="I645" s="17"/>
      <c r="J645" s="17"/>
      <c r="K645" s="18"/>
      <c r="L645" s="55">
        <f t="shared" si="54"/>
        <v>0</v>
      </c>
      <c r="M645" s="55">
        <f t="shared" si="55"/>
        <v>0</v>
      </c>
      <c r="N645" s="65">
        <f t="shared" si="56"/>
      </c>
      <c r="O645" s="66">
        <f t="shared" si="57"/>
        <v>0</v>
      </c>
      <c r="P645" s="66">
        <f t="shared" si="58"/>
        <v>0</v>
      </c>
      <c r="Q645" s="67">
        <f t="shared" si="59"/>
      </c>
    </row>
    <row r="646" spans="1:17" s="6" customFormat="1" ht="12.75">
      <c r="A646" s="39"/>
      <c r="B646" s="40"/>
      <c r="C646" s="40"/>
      <c r="D646" s="29"/>
      <c r="E646" s="15"/>
      <c r="F646" s="15"/>
      <c r="G646" s="16"/>
      <c r="H646" s="16"/>
      <c r="I646" s="17"/>
      <c r="J646" s="17"/>
      <c r="K646" s="18"/>
      <c r="L646" s="55">
        <f aca="true" t="shared" si="60" ref="L646:L709">ROUND(SUM(D646*E646*G646*H646*MAX(I646,J646)*K646*115%),0)</f>
        <v>0</v>
      </c>
      <c r="M646" s="55">
        <f aca="true" t="shared" si="61" ref="M646:M709">ROUND(SUM(D646*F646*MAX(I646,J646)*K646*50%*120%),0)</f>
        <v>0</v>
      </c>
      <c r="N646" s="65">
        <f aca="true" t="shared" si="62" ref="N646:N709">IF(AND(E646&gt;0,F646&gt;0),"Error",IF(L646&gt;0,L646,IF(M646&gt;0,M646,"")))</f>
      </c>
      <c r="O646" s="66">
        <f aca="true" t="shared" si="63" ref="O646:O709">ROUND(SUM(D646*E646*MAX(I646,J646)*K646),0)</f>
        <v>0</v>
      </c>
      <c r="P646" s="66">
        <f aca="true" t="shared" si="64" ref="P646:P709">ROUND(SUM(D646*F646*I646*K646),0)</f>
        <v>0</v>
      </c>
      <c r="Q646" s="67">
        <f aca="true" t="shared" si="65" ref="Q646:Q709">IF(AND(E646&gt;0,F646&gt;0),"Error",IF(O646&gt;0,O646,IF(P646&gt;0,P646,"")))</f>
      </c>
    </row>
    <row r="647" spans="1:17" s="6" customFormat="1" ht="12.75">
      <c r="A647" s="39"/>
      <c r="B647" s="40"/>
      <c r="C647" s="40"/>
      <c r="D647" s="29"/>
      <c r="E647" s="15"/>
      <c r="F647" s="15"/>
      <c r="G647" s="16"/>
      <c r="H647" s="16"/>
      <c r="I647" s="17"/>
      <c r="J647" s="17"/>
      <c r="K647" s="18"/>
      <c r="L647" s="55">
        <f t="shared" si="60"/>
        <v>0</v>
      </c>
      <c r="M647" s="55">
        <f t="shared" si="61"/>
        <v>0</v>
      </c>
      <c r="N647" s="65">
        <f t="shared" si="62"/>
      </c>
      <c r="O647" s="66">
        <f t="shared" si="63"/>
        <v>0</v>
      </c>
      <c r="P647" s="66">
        <f t="shared" si="64"/>
        <v>0</v>
      </c>
      <c r="Q647" s="67">
        <f t="shared" si="65"/>
      </c>
    </row>
    <row r="648" spans="1:17" s="6" customFormat="1" ht="12.75">
      <c r="A648" s="39"/>
      <c r="B648" s="40"/>
      <c r="C648" s="40"/>
      <c r="D648" s="29"/>
      <c r="E648" s="15"/>
      <c r="F648" s="15"/>
      <c r="G648" s="16"/>
      <c r="H648" s="16"/>
      <c r="I648" s="17"/>
      <c r="J648" s="17"/>
      <c r="K648" s="18"/>
      <c r="L648" s="55">
        <f t="shared" si="60"/>
        <v>0</v>
      </c>
      <c r="M648" s="55">
        <f t="shared" si="61"/>
        <v>0</v>
      </c>
      <c r="N648" s="65">
        <f t="shared" si="62"/>
      </c>
      <c r="O648" s="66">
        <f t="shared" si="63"/>
        <v>0</v>
      </c>
      <c r="P648" s="66">
        <f t="shared" si="64"/>
        <v>0</v>
      </c>
      <c r="Q648" s="67">
        <f t="shared" si="65"/>
      </c>
    </row>
    <row r="649" spans="1:17" s="6" customFormat="1" ht="12.75">
      <c r="A649" s="39"/>
      <c r="B649" s="40"/>
      <c r="C649" s="40"/>
      <c r="D649" s="29"/>
      <c r="E649" s="15"/>
      <c r="F649" s="15"/>
      <c r="G649" s="16"/>
      <c r="H649" s="16"/>
      <c r="I649" s="17"/>
      <c r="J649" s="17"/>
      <c r="K649" s="18"/>
      <c r="L649" s="55">
        <f t="shared" si="60"/>
        <v>0</v>
      </c>
      <c r="M649" s="55">
        <f t="shared" si="61"/>
        <v>0</v>
      </c>
      <c r="N649" s="65">
        <f t="shared" si="62"/>
      </c>
      <c r="O649" s="66">
        <f t="shared" si="63"/>
        <v>0</v>
      </c>
      <c r="P649" s="66">
        <f t="shared" si="64"/>
        <v>0</v>
      </c>
      <c r="Q649" s="67">
        <f t="shared" si="65"/>
      </c>
    </row>
    <row r="650" spans="1:17" s="6" customFormat="1" ht="12.75">
      <c r="A650" s="39"/>
      <c r="B650" s="40"/>
      <c r="C650" s="40"/>
      <c r="D650" s="29"/>
      <c r="E650" s="15"/>
      <c r="F650" s="15"/>
      <c r="G650" s="16"/>
      <c r="H650" s="16"/>
      <c r="I650" s="17"/>
      <c r="J650" s="17"/>
      <c r="K650" s="18"/>
      <c r="L650" s="55">
        <f t="shared" si="60"/>
        <v>0</v>
      </c>
      <c r="M650" s="55">
        <f t="shared" si="61"/>
        <v>0</v>
      </c>
      <c r="N650" s="65">
        <f t="shared" si="62"/>
      </c>
      <c r="O650" s="66">
        <f t="shared" si="63"/>
        <v>0</v>
      </c>
      <c r="P650" s="66">
        <f t="shared" si="64"/>
        <v>0</v>
      </c>
      <c r="Q650" s="67">
        <f t="shared" si="65"/>
      </c>
    </row>
    <row r="651" spans="1:17" s="6" customFormat="1" ht="12.75">
      <c r="A651" s="39"/>
      <c r="B651" s="40"/>
      <c r="C651" s="40"/>
      <c r="D651" s="29"/>
      <c r="E651" s="15"/>
      <c r="F651" s="15"/>
      <c r="G651" s="16"/>
      <c r="H651" s="16"/>
      <c r="I651" s="17"/>
      <c r="J651" s="17"/>
      <c r="K651" s="18"/>
      <c r="L651" s="55">
        <f t="shared" si="60"/>
        <v>0</v>
      </c>
      <c r="M651" s="55">
        <f t="shared" si="61"/>
        <v>0</v>
      </c>
      <c r="N651" s="65">
        <f t="shared" si="62"/>
      </c>
      <c r="O651" s="66">
        <f t="shared" si="63"/>
        <v>0</v>
      </c>
      <c r="P651" s="66">
        <f t="shared" si="64"/>
        <v>0</v>
      </c>
      <c r="Q651" s="67">
        <f t="shared" si="65"/>
      </c>
    </row>
    <row r="652" spans="1:17" s="6" customFormat="1" ht="12.75">
      <c r="A652" s="39"/>
      <c r="B652" s="40"/>
      <c r="C652" s="40"/>
      <c r="D652" s="29"/>
      <c r="E652" s="15"/>
      <c r="F652" s="15"/>
      <c r="G652" s="16"/>
      <c r="H652" s="16"/>
      <c r="I652" s="17"/>
      <c r="J652" s="17"/>
      <c r="K652" s="18"/>
      <c r="L652" s="55">
        <f t="shared" si="60"/>
        <v>0</v>
      </c>
      <c r="M652" s="55">
        <f t="shared" si="61"/>
        <v>0</v>
      </c>
      <c r="N652" s="65">
        <f t="shared" si="62"/>
      </c>
      <c r="O652" s="66">
        <f t="shared" si="63"/>
        <v>0</v>
      </c>
      <c r="P652" s="66">
        <f t="shared" si="64"/>
        <v>0</v>
      </c>
      <c r="Q652" s="67">
        <f t="shared" si="65"/>
      </c>
    </row>
    <row r="653" spans="1:17" s="6" customFormat="1" ht="12.75">
      <c r="A653" s="39"/>
      <c r="B653" s="40"/>
      <c r="C653" s="40"/>
      <c r="D653" s="29"/>
      <c r="E653" s="15"/>
      <c r="F653" s="15"/>
      <c r="G653" s="16"/>
      <c r="H653" s="16"/>
      <c r="I653" s="17"/>
      <c r="J653" s="17"/>
      <c r="K653" s="18"/>
      <c r="L653" s="55">
        <f t="shared" si="60"/>
        <v>0</v>
      </c>
      <c r="M653" s="55">
        <f t="shared" si="61"/>
        <v>0</v>
      </c>
      <c r="N653" s="65">
        <f t="shared" si="62"/>
      </c>
      <c r="O653" s="66">
        <f t="shared" si="63"/>
        <v>0</v>
      </c>
      <c r="P653" s="66">
        <f t="shared" si="64"/>
        <v>0</v>
      </c>
      <c r="Q653" s="67">
        <f t="shared" si="65"/>
      </c>
    </row>
    <row r="654" spans="1:17" s="6" customFormat="1" ht="12.75">
      <c r="A654" s="39"/>
      <c r="B654" s="40"/>
      <c r="C654" s="40"/>
      <c r="D654" s="29"/>
      <c r="E654" s="15"/>
      <c r="F654" s="15"/>
      <c r="G654" s="16"/>
      <c r="H654" s="16"/>
      <c r="I654" s="17"/>
      <c r="J654" s="17"/>
      <c r="K654" s="18"/>
      <c r="L654" s="55">
        <f t="shared" si="60"/>
        <v>0</v>
      </c>
      <c r="M654" s="55">
        <f t="shared" si="61"/>
        <v>0</v>
      </c>
      <c r="N654" s="65">
        <f t="shared" si="62"/>
      </c>
      <c r="O654" s="66">
        <f t="shared" si="63"/>
        <v>0</v>
      </c>
      <c r="P654" s="66">
        <f t="shared" si="64"/>
        <v>0</v>
      </c>
      <c r="Q654" s="67">
        <f t="shared" si="65"/>
      </c>
    </row>
    <row r="655" spans="1:17" s="6" customFormat="1" ht="12.75">
      <c r="A655" s="39"/>
      <c r="B655" s="40"/>
      <c r="C655" s="40"/>
      <c r="D655" s="29"/>
      <c r="E655" s="15"/>
      <c r="F655" s="15"/>
      <c r="G655" s="16"/>
      <c r="H655" s="16"/>
      <c r="I655" s="17"/>
      <c r="J655" s="17"/>
      <c r="K655" s="18"/>
      <c r="L655" s="55">
        <f t="shared" si="60"/>
        <v>0</v>
      </c>
      <c r="M655" s="55">
        <f t="shared" si="61"/>
        <v>0</v>
      </c>
      <c r="N655" s="65">
        <f t="shared" si="62"/>
      </c>
      <c r="O655" s="66">
        <f t="shared" si="63"/>
        <v>0</v>
      </c>
      <c r="P655" s="66">
        <f t="shared" si="64"/>
        <v>0</v>
      </c>
      <c r="Q655" s="67">
        <f t="shared" si="65"/>
      </c>
    </row>
    <row r="656" spans="1:17" s="6" customFormat="1" ht="12.75">
      <c r="A656" s="39"/>
      <c r="B656" s="40"/>
      <c r="C656" s="40"/>
      <c r="D656" s="29"/>
      <c r="E656" s="15"/>
      <c r="F656" s="15"/>
      <c r="G656" s="16"/>
      <c r="H656" s="16"/>
      <c r="I656" s="17"/>
      <c r="J656" s="17"/>
      <c r="K656" s="18"/>
      <c r="L656" s="55">
        <f t="shared" si="60"/>
        <v>0</v>
      </c>
      <c r="M656" s="55">
        <f t="shared" si="61"/>
        <v>0</v>
      </c>
      <c r="N656" s="65">
        <f t="shared" si="62"/>
      </c>
      <c r="O656" s="66">
        <f t="shared" si="63"/>
        <v>0</v>
      </c>
      <c r="P656" s="66">
        <f t="shared" si="64"/>
        <v>0</v>
      </c>
      <c r="Q656" s="67">
        <f t="shared" si="65"/>
      </c>
    </row>
    <row r="657" spans="1:17" s="6" customFormat="1" ht="12.75">
      <c r="A657" s="39"/>
      <c r="B657" s="40"/>
      <c r="C657" s="40"/>
      <c r="D657" s="29"/>
      <c r="E657" s="15"/>
      <c r="F657" s="15"/>
      <c r="G657" s="16"/>
      <c r="H657" s="16"/>
      <c r="I657" s="17"/>
      <c r="J657" s="17"/>
      <c r="K657" s="18"/>
      <c r="L657" s="55">
        <f t="shared" si="60"/>
        <v>0</v>
      </c>
      <c r="M657" s="55">
        <f t="shared" si="61"/>
        <v>0</v>
      </c>
      <c r="N657" s="65">
        <f t="shared" si="62"/>
      </c>
      <c r="O657" s="66">
        <f t="shared" si="63"/>
        <v>0</v>
      </c>
      <c r="P657" s="66">
        <f t="shared" si="64"/>
        <v>0</v>
      </c>
      <c r="Q657" s="67">
        <f t="shared" si="65"/>
      </c>
    </row>
    <row r="658" spans="1:17" s="6" customFormat="1" ht="12.75">
      <c r="A658" s="39"/>
      <c r="B658" s="40"/>
      <c r="C658" s="40"/>
      <c r="D658" s="29"/>
      <c r="E658" s="15"/>
      <c r="F658" s="15"/>
      <c r="G658" s="16"/>
      <c r="H658" s="16"/>
      <c r="I658" s="17"/>
      <c r="J658" s="17"/>
      <c r="K658" s="18"/>
      <c r="L658" s="55">
        <f t="shared" si="60"/>
        <v>0</v>
      </c>
      <c r="M658" s="55">
        <f t="shared" si="61"/>
        <v>0</v>
      </c>
      <c r="N658" s="65">
        <f t="shared" si="62"/>
      </c>
      <c r="O658" s="66">
        <f t="shared" si="63"/>
        <v>0</v>
      </c>
      <c r="P658" s="66">
        <f t="shared" si="64"/>
        <v>0</v>
      </c>
      <c r="Q658" s="67">
        <f t="shared" si="65"/>
      </c>
    </row>
    <row r="659" spans="1:17" s="6" customFormat="1" ht="12.75">
      <c r="A659" s="39"/>
      <c r="B659" s="40"/>
      <c r="C659" s="40"/>
      <c r="D659" s="29"/>
      <c r="E659" s="15"/>
      <c r="F659" s="15"/>
      <c r="G659" s="16"/>
      <c r="H659" s="16"/>
      <c r="I659" s="17"/>
      <c r="J659" s="17"/>
      <c r="K659" s="18"/>
      <c r="L659" s="55">
        <f t="shared" si="60"/>
        <v>0</v>
      </c>
      <c r="M659" s="55">
        <f t="shared" si="61"/>
        <v>0</v>
      </c>
      <c r="N659" s="65">
        <f t="shared" si="62"/>
      </c>
      <c r="O659" s="66">
        <f t="shared" si="63"/>
        <v>0</v>
      </c>
      <c r="P659" s="66">
        <f t="shared" si="64"/>
        <v>0</v>
      </c>
      <c r="Q659" s="67">
        <f t="shared" si="65"/>
      </c>
    </row>
    <row r="660" spans="1:17" s="6" customFormat="1" ht="12.75">
      <c r="A660" s="39"/>
      <c r="B660" s="40"/>
      <c r="C660" s="40"/>
      <c r="D660" s="29"/>
      <c r="E660" s="15"/>
      <c r="F660" s="15"/>
      <c r="G660" s="16"/>
      <c r="H660" s="16"/>
      <c r="I660" s="17"/>
      <c r="J660" s="17"/>
      <c r="K660" s="18"/>
      <c r="L660" s="55">
        <f t="shared" si="60"/>
        <v>0</v>
      </c>
      <c r="M660" s="55">
        <f t="shared" si="61"/>
        <v>0</v>
      </c>
      <c r="N660" s="65">
        <f t="shared" si="62"/>
      </c>
      <c r="O660" s="66">
        <f t="shared" si="63"/>
        <v>0</v>
      </c>
      <c r="P660" s="66">
        <f t="shared" si="64"/>
        <v>0</v>
      </c>
      <c r="Q660" s="67">
        <f t="shared" si="65"/>
      </c>
    </row>
    <row r="661" spans="1:17" s="6" customFormat="1" ht="12.75">
      <c r="A661" s="39"/>
      <c r="B661" s="40"/>
      <c r="C661" s="40"/>
      <c r="D661" s="29"/>
      <c r="E661" s="15"/>
      <c r="F661" s="15"/>
      <c r="G661" s="16"/>
      <c r="H661" s="16"/>
      <c r="I661" s="17"/>
      <c r="J661" s="17"/>
      <c r="K661" s="18"/>
      <c r="L661" s="55">
        <f t="shared" si="60"/>
        <v>0</v>
      </c>
      <c r="M661" s="55">
        <f t="shared" si="61"/>
        <v>0</v>
      </c>
      <c r="N661" s="65">
        <f t="shared" si="62"/>
      </c>
      <c r="O661" s="66">
        <f t="shared" si="63"/>
        <v>0</v>
      </c>
      <c r="P661" s="66">
        <f t="shared" si="64"/>
        <v>0</v>
      </c>
      <c r="Q661" s="67">
        <f t="shared" si="65"/>
      </c>
    </row>
    <row r="662" spans="1:17" s="6" customFormat="1" ht="12.75">
      <c r="A662" s="39"/>
      <c r="B662" s="40"/>
      <c r="C662" s="40"/>
      <c r="D662" s="29"/>
      <c r="E662" s="15"/>
      <c r="F662" s="15"/>
      <c r="G662" s="16"/>
      <c r="H662" s="16"/>
      <c r="I662" s="17"/>
      <c r="J662" s="17"/>
      <c r="K662" s="18"/>
      <c r="L662" s="55">
        <f t="shared" si="60"/>
        <v>0</v>
      </c>
      <c r="M662" s="55">
        <f t="shared" si="61"/>
        <v>0</v>
      </c>
      <c r="N662" s="65">
        <f t="shared" si="62"/>
      </c>
      <c r="O662" s="66">
        <f t="shared" si="63"/>
        <v>0</v>
      </c>
      <c r="P662" s="66">
        <f t="shared" si="64"/>
        <v>0</v>
      </c>
      <c r="Q662" s="67">
        <f t="shared" si="65"/>
      </c>
    </row>
    <row r="663" spans="1:17" s="6" customFormat="1" ht="12.75">
      <c r="A663" s="39"/>
      <c r="B663" s="40"/>
      <c r="C663" s="40"/>
      <c r="D663" s="29"/>
      <c r="E663" s="15"/>
      <c r="F663" s="15"/>
      <c r="G663" s="16"/>
      <c r="H663" s="16"/>
      <c r="I663" s="17"/>
      <c r="J663" s="17"/>
      <c r="K663" s="18"/>
      <c r="L663" s="55">
        <f t="shared" si="60"/>
        <v>0</v>
      </c>
      <c r="M663" s="55">
        <f t="shared" si="61"/>
        <v>0</v>
      </c>
      <c r="N663" s="65">
        <f t="shared" si="62"/>
      </c>
      <c r="O663" s="66">
        <f t="shared" si="63"/>
        <v>0</v>
      </c>
      <c r="P663" s="66">
        <f t="shared" si="64"/>
        <v>0</v>
      </c>
      <c r="Q663" s="67">
        <f t="shared" si="65"/>
      </c>
    </row>
    <row r="664" spans="1:17" s="6" customFormat="1" ht="12.75">
      <c r="A664" s="39"/>
      <c r="B664" s="40"/>
      <c r="C664" s="40"/>
      <c r="D664" s="29"/>
      <c r="E664" s="15"/>
      <c r="F664" s="15"/>
      <c r="G664" s="16"/>
      <c r="H664" s="16"/>
      <c r="I664" s="17"/>
      <c r="J664" s="17"/>
      <c r="K664" s="18"/>
      <c r="L664" s="55">
        <f t="shared" si="60"/>
        <v>0</v>
      </c>
      <c r="M664" s="55">
        <f t="shared" si="61"/>
        <v>0</v>
      </c>
      <c r="N664" s="65">
        <f t="shared" si="62"/>
      </c>
      <c r="O664" s="66">
        <f t="shared" si="63"/>
        <v>0</v>
      </c>
      <c r="P664" s="66">
        <f t="shared" si="64"/>
        <v>0</v>
      </c>
      <c r="Q664" s="67">
        <f t="shared" si="65"/>
      </c>
    </row>
    <row r="665" spans="1:17" s="6" customFormat="1" ht="12.75">
      <c r="A665" s="39"/>
      <c r="B665" s="40"/>
      <c r="C665" s="40"/>
      <c r="D665" s="29"/>
      <c r="E665" s="15"/>
      <c r="F665" s="15"/>
      <c r="G665" s="16"/>
      <c r="H665" s="16"/>
      <c r="I665" s="17"/>
      <c r="J665" s="17"/>
      <c r="K665" s="18"/>
      <c r="L665" s="55">
        <f t="shared" si="60"/>
        <v>0</v>
      </c>
      <c r="M665" s="55">
        <f t="shared" si="61"/>
        <v>0</v>
      </c>
      <c r="N665" s="65">
        <f t="shared" si="62"/>
      </c>
      <c r="O665" s="66">
        <f t="shared" si="63"/>
        <v>0</v>
      </c>
      <c r="P665" s="66">
        <f t="shared" si="64"/>
        <v>0</v>
      </c>
      <c r="Q665" s="67">
        <f t="shared" si="65"/>
      </c>
    </row>
    <row r="666" spans="1:17" s="6" customFormat="1" ht="12.75">
      <c r="A666" s="39"/>
      <c r="B666" s="40"/>
      <c r="C666" s="40"/>
      <c r="D666" s="29"/>
      <c r="E666" s="15"/>
      <c r="F666" s="15"/>
      <c r="G666" s="16"/>
      <c r="H666" s="16"/>
      <c r="I666" s="17"/>
      <c r="J666" s="17"/>
      <c r="K666" s="18"/>
      <c r="L666" s="55">
        <f t="shared" si="60"/>
        <v>0</v>
      </c>
      <c r="M666" s="55">
        <f t="shared" si="61"/>
        <v>0</v>
      </c>
      <c r="N666" s="65">
        <f t="shared" si="62"/>
      </c>
      <c r="O666" s="66">
        <f t="shared" si="63"/>
        <v>0</v>
      </c>
      <c r="P666" s="66">
        <f t="shared" si="64"/>
        <v>0</v>
      </c>
      <c r="Q666" s="67">
        <f t="shared" si="65"/>
      </c>
    </row>
    <row r="667" spans="1:17" s="6" customFormat="1" ht="12.75">
      <c r="A667" s="39"/>
      <c r="B667" s="40"/>
      <c r="C667" s="40"/>
      <c r="D667" s="29"/>
      <c r="E667" s="15"/>
      <c r="F667" s="15"/>
      <c r="G667" s="16"/>
      <c r="H667" s="16"/>
      <c r="I667" s="17"/>
      <c r="J667" s="17"/>
      <c r="K667" s="18"/>
      <c r="L667" s="55">
        <f t="shared" si="60"/>
        <v>0</v>
      </c>
      <c r="M667" s="55">
        <f t="shared" si="61"/>
        <v>0</v>
      </c>
      <c r="N667" s="65">
        <f t="shared" si="62"/>
      </c>
      <c r="O667" s="66">
        <f t="shared" si="63"/>
        <v>0</v>
      </c>
      <c r="P667" s="66">
        <f t="shared" si="64"/>
        <v>0</v>
      </c>
      <c r="Q667" s="67">
        <f t="shared" si="65"/>
      </c>
    </row>
    <row r="668" spans="1:17" s="6" customFormat="1" ht="12.75">
      <c r="A668" s="39"/>
      <c r="B668" s="40"/>
      <c r="C668" s="40"/>
      <c r="D668" s="29"/>
      <c r="E668" s="15"/>
      <c r="F668" s="15"/>
      <c r="G668" s="16"/>
      <c r="H668" s="16"/>
      <c r="I668" s="17"/>
      <c r="J668" s="17"/>
      <c r="K668" s="18"/>
      <c r="L668" s="55">
        <f t="shared" si="60"/>
        <v>0</v>
      </c>
      <c r="M668" s="55">
        <f t="shared" si="61"/>
        <v>0</v>
      </c>
      <c r="N668" s="65">
        <f t="shared" si="62"/>
      </c>
      <c r="O668" s="66">
        <f t="shared" si="63"/>
        <v>0</v>
      </c>
      <c r="P668" s="66">
        <f t="shared" si="64"/>
        <v>0</v>
      </c>
      <c r="Q668" s="67">
        <f t="shared" si="65"/>
      </c>
    </row>
    <row r="669" spans="1:17" s="6" customFormat="1" ht="12.75">
      <c r="A669" s="39"/>
      <c r="B669" s="40"/>
      <c r="C669" s="40"/>
      <c r="D669" s="29"/>
      <c r="E669" s="15"/>
      <c r="F669" s="15"/>
      <c r="G669" s="16"/>
      <c r="H669" s="16"/>
      <c r="I669" s="17"/>
      <c r="J669" s="17"/>
      <c r="K669" s="18"/>
      <c r="L669" s="55">
        <f t="shared" si="60"/>
        <v>0</v>
      </c>
      <c r="M669" s="55">
        <f t="shared" si="61"/>
        <v>0</v>
      </c>
      <c r="N669" s="65">
        <f t="shared" si="62"/>
      </c>
      <c r="O669" s="66">
        <f t="shared" si="63"/>
        <v>0</v>
      </c>
      <c r="P669" s="66">
        <f t="shared" si="64"/>
        <v>0</v>
      </c>
      <c r="Q669" s="67">
        <f t="shared" si="65"/>
      </c>
    </row>
    <row r="670" spans="1:17" s="6" customFormat="1" ht="12.75">
      <c r="A670" s="39"/>
      <c r="B670" s="40"/>
      <c r="C670" s="40"/>
      <c r="D670" s="29"/>
      <c r="E670" s="15"/>
      <c r="F670" s="15"/>
      <c r="G670" s="16"/>
      <c r="H670" s="16"/>
      <c r="I670" s="17"/>
      <c r="J670" s="17"/>
      <c r="K670" s="18"/>
      <c r="L670" s="55">
        <f t="shared" si="60"/>
        <v>0</v>
      </c>
      <c r="M670" s="55">
        <f t="shared" si="61"/>
        <v>0</v>
      </c>
      <c r="N670" s="65">
        <f t="shared" si="62"/>
      </c>
      <c r="O670" s="66">
        <f t="shared" si="63"/>
        <v>0</v>
      </c>
      <c r="P670" s="66">
        <f t="shared" si="64"/>
        <v>0</v>
      </c>
      <c r="Q670" s="67">
        <f t="shared" si="65"/>
      </c>
    </row>
    <row r="671" spans="1:17" s="6" customFormat="1" ht="12.75">
      <c r="A671" s="39"/>
      <c r="B671" s="40"/>
      <c r="C671" s="40"/>
      <c r="D671" s="29"/>
      <c r="E671" s="15"/>
      <c r="F671" s="15"/>
      <c r="G671" s="16"/>
      <c r="H671" s="16"/>
      <c r="I671" s="17"/>
      <c r="J671" s="17"/>
      <c r="K671" s="18"/>
      <c r="L671" s="55">
        <f t="shared" si="60"/>
        <v>0</v>
      </c>
      <c r="M671" s="55">
        <f t="shared" si="61"/>
        <v>0</v>
      </c>
      <c r="N671" s="65">
        <f t="shared" si="62"/>
      </c>
      <c r="O671" s="66">
        <f t="shared" si="63"/>
        <v>0</v>
      </c>
      <c r="P671" s="66">
        <f t="shared" si="64"/>
        <v>0</v>
      </c>
      <c r="Q671" s="67">
        <f t="shared" si="65"/>
      </c>
    </row>
    <row r="672" spans="1:17" s="6" customFormat="1" ht="12.75">
      <c r="A672" s="39"/>
      <c r="B672" s="40"/>
      <c r="C672" s="40"/>
      <c r="D672" s="29"/>
      <c r="E672" s="15"/>
      <c r="F672" s="15"/>
      <c r="G672" s="16"/>
      <c r="H672" s="16"/>
      <c r="I672" s="17"/>
      <c r="J672" s="17"/>
      <c r="K672" s="18"/>
      <c r="L672" s="55">
        <f t="shared" si="60"/>
        <v>0</v>
      </c>
      <c r="M672" s="55">
        <f t="shared" si="61"/>
        <v>0</v>
      </c>
      <c r="N672" s="65">
        <f t="shared" si="62"/>
      </c>
      <c r="O672" s="66">
        <f t="shared" si="63"/>
        <v>0</v>
      </c>
      <c r="P672" s="66">
        <f t="shared" si="64"/>
        <v>0</v>
      </c>
      <c r="Q672" s="67">
        <f t="shared" si="65"/>
      </c>
    </row>
    <row r="673" spans="1:17" s="6" customFormat="1" ht="12.75">
      <c r="A673" s="39"/>
      <c r="B673" s="40"/>
      <c r="C673" s="40"/>
      <c r="D673" s="29"/>
      <c r="E673" s="15"/>
      <c r="F673" s="15"/>
      <c r="G673" s="16"/>
      <c r="H673" s="16"/>
      <c r="I673" s="17"/>
      <c r="J673" s="17"/>
      <c r="K673" s="18"/>
      <c r="L673" s="55">
        <f t="shared" si="60"/>
        <v>0</v>
      </c>
      <c r="M673" s="55">
        <f t="shared" si="61"/>
        <v>0</v>
      </c>
      <c r="N673" s="65">
        <f t="shared" si="62"/>
      </c>
      <c r="O673" s="66">
        <f t="shared" si="63"/>
        <v>0</v>
      </c>
      <c r="P673" s="66">
        <f t="shared" si="64"/>
        <v>0</v>
      </c>
      <c r="Q673" s="67">
        <f t="shared" si="65"/>
      </c>
    </row>
    <row r="674" spans="1:17" s="6" customFormat="1" ht="12.75">
      <c r="A674" s="39"/>
      <c r="B674" s="40"/>
      <c r="C674" s="40"/>
      <c r="D674" s="29"/>
      <c r="E674" s="15"/>
      <c r="F674" s="15"/>
      <c r="G674" s="16"/>
      <c r="H674" s="16"/>
      <c r="I674" s="17"/>
      <c r="J674" s="17"/>
      <c r="K674" s="18"/>
      <c r="L674" s="55">
        <f t="shared" si="60"/>
        <v>0</v>
      </c>
      <c r="M674" s="55">
        <f t="shared" si="61"/>
        <v>0</v>
      </c>
      <c r="N674" s="65">
        <f t="shared" si="62"/>
      </c>
      <c r="O674" s="66">
        <f t="shared" si="63"/>
        <v>0</v>
      </c>
      <c r="P674" s="66">
        <f t="shared" si="64"/>
        <v>0</v>
      </c>
      <c r="Q674" s="67">
        <f t="shared" si="65"/>
      </c>
    </row>
    <row r="675" spans="1:17" s="6" customFormat="1" ht="12.75">
      <c r="A675" s="39"/>
      <c r="B675" s="40"/>
      <c r="C675" s="40"/>
      <c r="D675" s="29"/>
      <c r="E675" s="15"/>
      <c r="F675" s="15"/>
      <c r="G675" s="16"/>
      <c r="H675" s="16"/>
      <c r="I675" s="17"/>
      <c r="J675" s="17"/>
      <c r="K675" s="18"/>
      <c r="L675" s="55">
        <f t="shared" si="60"/>
        <v>0</v>
      </c>
      <c r="M675" s="55">
        <f t="shared" si="61"/>
        <v>0</v>
      </c>
      <c r="N675" s="65">
        <f t="shared" si="62"/>
      </c>
      <c r="O675" s="66">
        <f t="shared" si="63"/>
        <v>0</v>
      </c>
      <c r="P675" s="66">
        <f t="shared" si="64"/>
        <v>0</v>
      </c>
      <c r="Q675" s="67">
        <f t="shared" si="65"/>
      </c>
    </row>
    <row r="676" spans="1:17" s="6" customFormat="1" ht="12.75">
      <c r="A676" s="39"/>
      <c r="B676" s="40"/>
      <c r="C676" s="40"/>
      <c r="D676" s="29"/>
      <c r="E676" s="15"/>
      <c r="F676" s="15"/>
      <c r="G676" s="16"/>
      <c r="H676" s="16"/>
      <c r="I676" s="17"/>
      <c r="J676" s="17"/>
      <c r="K676" s="18"/>
      <c r="L676" s="55">
        <f t="shared" si="60"/>
        <v>0</v>
      </c>
      <c r="M676" s="55">
        <f t="shared" si="61"/>
        <v>0</v>
      </c>
      <c r="N676" s="65">
        <f t="shared" si="62"/>
      </c>
      <c r="O676" s="66">
        <f t="shared" si="63"/>
        <v>0</v>
      </c>
      <c r="P676" s="66">
        <f t="shared" si="64"/>
        <v>0</v>
      </c>
      <c r="Q676" s="67">
        <f t="shared" si="65"/>
      </c>
    </row>
    <row r="677" spans="1:17" s="6" customFormat="1" ht="12.75">
      <c r="A677" s="39"/>
      <c r="B677" s="40"/>
      <c r="C677" s="40"/>
      <c r="D677" s="29"/>
      <c r="E677" s="15"/>
      <c r="F677" s="15"/>
      <c r="G677" s="16"/>
      <c r="H677" s="16"/>
      <c r="I677" s="17"/>
      <c r="J677" s="17"/>
      <c r="K677" s="18"/>
      <c r="L677" s="55">
        <f t="shared" si="60"/>
        <v>0</v>
      </c>
      <c r="M677" s="55">
        <f t="shared" si="61"/>
        <v>0</v>
      </c>
      <c r="N677" s="65">
        <f t="shared" si="62"/>
      </c>
      <c r="O677" s="66">
        <f t="shared" si="63"/>
        <v>0</v>
      </c>
      <c r="P677" s="66">
        <f t="shared" si="64"/>
        <v>0</v>
      </c>
      <c r="Q677" s="67">
        <f t="shared" si="65"/>
      </c>
    </row>
    <row r="678" spans="1:17" s="6" customFormat="1" ht="12.75">
      <c r="A678" s="39"/>
      <c r="B678" s="40"/>
      <c r="C678" s="40"/>
      <c r="D678" s="29"/>
      <c r="E678" s="15"/>
      <c r="F678" s="15"/>
      <c r="G678" s="16"/>
      <c r="H678" s="16"/>
      <c r="I678" s="17"/>
      <c r="J678" s="17"/>
      <c r="K678" s="18"/>
      <c r="L678" s="55">
        <f t="shared" si="60"/>
        <v>0</v>
      </c>
      <c r="M678" s="55">
        <f t="shared" si="61"/>
        <v>0</v>
      </c>
      <c r="N678" s="65">
        <f t="shared" si="62"/>
      </c>
      <c r="O678" s="66">
        <f t="shared" si="63"/>
        <v>0</v>
      </c>
      <c r="P678" s="66">
        <f t="shared" si="64"/>
        <v>0</v>
      </c>
      <c r="Q678" s="67">
        <f t="shared" si="65"/>
      </c>
    </row>
    <row r="679" spans="1:17" s="6" customFormat="1" ht="12.75">
      <c r="A679" s="39"/>
      <c r="B679" s="40"/>
      <c r="C679" s="40"/>
      <c r="D679" s="29"/>
      <c r="E679" s="15"/>
      <c r="F679" s="15"/>
      <c r="G679" s="16"/>
      <c r="H679" s="16"/>
      <c r="I679" s="17"/>
      <c r="J679" s="17"/>
      <c r="K679" s="18"/>
      <c r="L679" s="55">
        <f t="shared" si="60"/>
        <v>0</v>
      </c>
      <c r="M679" s="55">
        <f t="shared" si="61"/>
        <v>0</v>
      </c>
      <c r="N679" s="65">
        <f t="shared" si="62"/>
      </c>
      <c r="O679" s="66">
        <f t="shared" si="63"/>
        <v>0</v>
      </c>
      <c r="P679" s="66">
        <f t="shared" si="64"/>
        <v>0</v>
      </c>
      <c r="Q679" s="67">
        <f t="shared" si="65"/>
      </c>
    </row>
    <row r="680" spans="1:17" s="6" customFormat="1" ht="12.75">
      <c r="A680" s="39"/>
      <c r="B680" s="40"/>
      <c r="C680" s="40"/>
      <c r="D680" s="29"/>
      <c r="E680" s="15"/>
      <c r="F680" s="15"/>
      <c r="G680" s="16"/>
      <c r="H680" s="16"/>
      <c r="I680" s="17"/>
      <c r="J680" s="17"/>
      <c r="K680" s="18"/>
      <c r="L680" s="55">
        <f t="shared" si="60"/>
        <v>0</v>
      </c>
      <c r="M680" s="55">
        <f t="shared" si="61"/>
        <v>0</v>
      </c>
      <c r="N680" s="65">
        <f t="shared" si="62"/>
      </c>
      <c r="O680" s="66">
        <f t="shared" si="63"/>
        <v>0</v>
      </c>
      <c r="P680" s="66">
        <f t="shared" si="64"/>
        <v>0</v>
      </c>
      <c r="Q680" s="67">
        <f t="shared" si="65"/>
      </c>
    </row>
    <row r="681" spans="1:17" s="6" customFormat="1" ht="12.75">
      <c r="A681" s="39"/>
      <c r="B681" s="40"/>
      <c r="C681" s="40"/>
      <c r="D681" s="29"/>
      <c r="E681" s="15"/>
      <c r="F681" s="15"/>
      <c r="G681" s="16"/>
      <c r="H681" s="16"/>
      <c r="I681" s="17"/>
      <c r="J681" s="17"/>
      <c r="K681" s="18"/>
      <c r="L681" s="55">
        <f t="shared" si="60"/>
        <v>0</v>
      </c>
      <c r="M681" s="55">
        <f t="shared" si="61"/>
        <v>0</v>
      </c>
      <c r="N681" s="65">
        <f t="shared" si="62"/>
      </c>
      <c r="O681" s="66">
        <f t="shared" si="63"/>
        <v>0</v>
      </c>
      <c r="P681" s="66">
        <f t="shared" si="64"/>
        <v>0</v>
      </c>
      <c r="Q681" s="67">
        <f t="shared" si="65"/>
      </c>
    </row>
    <row r="682" spans="1:17" s="6" customFormat="1" ht="12.75">
      <c r="A682" s="39"/>
      <c r="B682" s="40"/>
      <c r="C682" s="40"/>
      <c r="D682" s="29"/>
      <c r="E682" s="15"/>
      <c r="F682" s="15"/>
      <c r="G682" s="16"/>
      <c r="H682" s="16"/>
      <c r="I682" s="17"/>
      <c r="J682" s="17"/>
      <c r="K682" s="18"/>
      <c r="L682" s="55">
        <f t="shared" si="60"/>
        <v>0</v>
      </c>
      <c r="M682" s="55">
        <f t="shared" si="61"/>
        <v>0</v>
      </c>
      <c r="N682" s="65">
        <f t="shared" si="62"/>
      </c>
      <c r="O682" s="66">
        <f t="shared" si="63"/>
        <v>0</v>
      </c>
      <c r="P682" s="66">
        <f t="shared" si="64"/>
        <v>0</v>
      </c>
      <c r="Q682" s="67">
        <f t="shared" si="65"/>
      </c>
    </row>
    <row r="683" spans="1:17" s="6" customFormat="1" ht="12.75">
      <c r="A683" s="39"/>
      <c r="B683" s="40"/>
      <c r="C683" s="40"/>
      <c r="D683" s="29"/>
      <c r="E683" s="15"/>
      <c r="F683" s="15"/>
      <c r="G683" s="16"/>
      <c r="H683" s="16"/>
      <c r="I683" s="17"/>
      <c r="J683" s="17"/>
      <c r="K683" s="18"/>
      <c r="L683" s="55">
        <f t="shared" si="60"/>
        <v>0</v>
      </c>
      <c r="M683" s="55">
        <f t="shared" si="61"/>
        <v>0</v>
      </c>
      <c r="N683" s="65">
        <f t="shared" si="62"/>
      </c>
      <c r="O683" s="66">
        <f t="shared" si="63"/>
        <v>0</v>
      </c>
      <c r="P683" s="66">
        <f t="shared" si="64"/>
        <v>0</v>
      </c>
      <c r="Q683" s="67">
        <f t="shared" si="65"/>
      </c>
    </row>
    <row r="684" spans="1:17" s="6" customFormat="1" ht="12.75">
      <c r="A684" s="39"/>
      <c r="B684" s="40"/>
      <c r="C684" s="40"/>
      <c r="D684" s="29"/>
      <c r="E684" s="15"/>
      <c r="F684" s="15"/>
      <c r="G684" s="16"/>
      <c r="H684" s="16"/>
      <c r="I684" s="17"/>
      <c r="J684" s="17"/>
      <c r="K684" s="18"/>
      <c r="L684" s="55">
        <f t="shared" si="60"/>
        <v>0</v>
      </c>
      <c r="M684" s="55">
        <f t="shared" si="61"/>
        <v>0</v>
      </c>
      <c r="N684" s="65">
        <f t="shared" si="62"/>
      </c>
      <c r="O684" s="66">
        <f t="shared" si="63"/>
        <v>0</v>
      </c>
      <c r="P684" s="66">
        <f t="shared" si="64"/>
        <v>0</v>
      </c>
      <c r="Q684" s="67">
        <f t="shared" si="65"/>
      </c>
    </row>
    <row r="685" spans="1:17" s="6" customFormat="1" ht="12.75">
      <c r="A685" s="39"/>
      <c r="B685" s="40"/>
      <c r="C685" s="40"/>
      <c r="D685" s="29"/>
      <c r="E685" s="15"/>
      <c r="F685" s="15"/>
      <c r="G685" s="16"/>
      <c r="H685" s="16"/>
      <c r="I685" s="17"/>
      <c r="J685" s="17"/>
      <c r="K685" s="18"/>
      <c r="L685" s="55">
        <f t="shared" si="60"/>
        <v>0</v>
      </c>
      <c r="M685" s="55">
        <f t="shared" si="61"/>
        <v>0</v>
      </c>
      <c r="N685" s="65">
        <f t="shared" si="62"/>
      </c>
      <c r="O685" s="66">
        <f t="shared" si="63"/>
        <v>0</v>
      </c>
      <c r="P685" s="66">
        <f t="shared" si="64"/>
        <v>0</v>
      </c>
      <c r="Q685" s="67">
        <f t="shared" si="65"/>
      </c>
    </row>
    <row r="686" spans="1:17" s="6" customFormat="1" ht="12.75">
      <c r="A686" s="39"/>
      <c r="B686" s="40"/>
      <c r="C686" s="40"/>
      <c r="D686" s="29"/>
      <c r="E686" s="15"/>
      <c r="F686" s="15"/>
      <c r="G686" s="16"/>
      <c r="H686" s="16"/>
      <c r="I686" s="17"/>
      <c r="J686" s="17"/>
      <c r="K686" s="18"/>
      <c r="L686" s="55">
        <f t="shared" si="60"/>
        <v>0</v>
      </c>
      <c r="M686" s="55">
        <f t="shared" si="61"/>
        <v>0</v>
      </c>
      <c r="N686" s="65">
        <f t="shared" si="62"/>
      </c>
      <c r="O686" s="66">
        <f t="shared" si="63"/>
        <v>0</v>
      </c>
      <c r="P686" s="66">
        <f t="shared" si="64"/>
        <v>0</v>
      </c>
      <c r="Q686" s="67">
        <f t="shared" si="65"/>
      </c>
    </row>
    <row r="687" spans="1:17" s="6" customFormat="1" ht="12.75">
      <c r="A687" s="39"/>
      <c r="B687" s="40"/>
      <c r="C687" s="40"/>
      <c r="D687" s="29"/>
      <c r="E687" s="15"/>
      <c r="F687" s="15"/>
      <c r="G687" s="16"/>
      <c r="H687" s="16"/>
      <c r="I687" s="17"/>
      <c r="J687" s="17"/>
      <c r="K687" s="18"/>
      <c r="L687" s="55">
        <f t="shared" si="60"/>
        <v>0</v>
      </c>
      <c r="M687" s="55">
        <f t="shared" si="61"/>
        <v>0</v>
      </c>
      <c r="N687" s="65">
        <f t="shared" si="62"/>
      </c>
      <c r="O687" s="66">
        <f t="shared" si="63"/>
        <v>0</v>
      </c>
      <c r="P687" s="66">
        <f t="shared" si="64"/>
        <v>0</v>
      </c>
      <c r="Q687" s="67">
        <f t="shared" si="65"/>
      </c>
    </row>
    <row r="688" spans="1:17" s="6" customFormat="1" ht="12.75">
      <c r="A688" s="39"/>
      <c r="B688" s="40"/>
      <c r="C688" s="40"/>
      <c r="D688" s="29"/>
      <c r="E688" s="15"/>
      <c r="F688" s="15"/>
      <c r="G688" s="16"/>
      <c r="H688" s="16"/>
      <c r="I688" s="17"/>
      <c r="J688" s="17"/>
      <c r="K688" s="18"/>
      <c r="L688" s="55">
        <f t="shared" si="60"/>
        <v>0</v>
      </c>
      <c r="M688" s="55">
        <f t="shared" si="61"/>
        <v>0</v>
      </c>
      <c r="N688" s="65">
        <f t="shared" si="62"/>
      </c>
      <c r="O688" s="66">
        <f t="shared" si="63"/>
        <v>0</v>
      </c>
      <c r="P688" s="66">
        <f t="shared" si="64"/>
        <v>0</v>
      </c>
      <c r="Q688" s="67">
        <f t="shared" si="65"/>
      </c>
    </row>
    <row r="689" spans="1:17" s="6" customFormat="1" ht="12.75">
      <c r="A689" s="39"/>
      <c r="B689" s="40"/>
      <c r="C689" s="40"/>
      <c r="D689" s="29"/>
      <c r="E689" s="15"/>
      <c r="F689" s="15"/>
      <c r="G689" s="16"/>
      <c r="H689" s="16"/>
      <c r="I689" s="17"/>
      <c r="J689" s="17"/>
      <c r="K689" s="18"/>
      <c r="L689" s="55">
        <f t="shared" si="60"/>
        <v>0</v>
      </c>
      <c r="M689" s="55">
        <f t="shared" si="61"/>
        <v>0</v>
      </c>
      <c r="N689" s="65">
        <f t="shared" si="62"/>
      </c>
      <c r="O689" s="66">
        <f t="shared" si="63"/>
        <v>0</v>
      </c>
      <c r="P689" s="66">
        <f t="shared" si="64"/>
        <v>0</v>
      </c>
      <c r="Q689" s="67">
        <f t="shared" si="65"/>
      </c>
    </row>
    <row r="690" spans="1:17" s="6" customFormat="1" ht="12.75">
      <c r="A690" s="39"/>
      <c r="B690" s="40"/>
      <c r="C690" s="40"/>
      <c r="D690" s="29"/>
      <c r="E690" s="15"/>
      <c r="F690" s="15"/>
      <c r="G690" s="16"/>
      <c r="H690" s="16"/>
      <c r="I690" s="17"/>
      <c r="J690" s="17"/>
      <c r="K690" s="18"/>
      <c r="L690" s="55">
        <f t="shared" si="60"/>
        <v>0</v>
      </c>
      <c r="M690" s="55">
        <f t="shared" si="61"/>
        <v>0</v>
      </c>
      <c r="N690" s="65">
        <f t="shared" si="62"/>
      </c>
      <c r="O690" s="66">
        <f t="shared" si="63"/>
        <v>0</v>
      </c>
      <c r="P690" s="66">
        <f t="shared" si="64"/>
        <v>0</v>
      </c>
      <c r="Q690" s="67">
        <f t="shared" si="65"/>
      </c>
    </row>
    <row r="691" spans="1:17" s="6" customFormat="1" ht="12.75">
      <c r="A691" s="39"/>
      <c r="B691" s="40"/>
      <c r="C691" s="40"/>
      <c r="D691" s="29"/>
      <c r="E691" s="15"/>
      <c r="F691" s="15"/>
      <c r="G691" s="16"/>
      <c r="H691" s="16"/>
      <c r="I691" s="17"/>
      <c r="J691" s="17"/>
      <c r="K691" s="18"/>
      <c r="L691" s="55">
        <f t="shared" si="60"/>
        <v>0</v>
      </c>
      <c r="M691" s="55">
        <f t="shared" si="61"/>
        <v>0</v>
      </c>
      <c r="N691" s="65">
        <f t="shared" si="62"/>
      </c>
      <c r="O691" s="66">
        <f t="shared" si="63"/>
        <v>0</v>
      </c>
      <c r="P691" s="66">
        <f t="shared" si="64"/>
        <v>0</v>
      </c>
      <c r="Q691" s="67">
        <f t="shared" si="65"/>
      </c>
    </row>
    <row r="692" spans="1:17" s="6" customFormat="1" ht="12.75">
      <c r="A692" s="39"/>
      <c r="B692" s="40"/>
      <c r="C692" s="40"/>
      <c r="D692" s="29"/>
      <c r="E692" s="15"/>
      <c r="F692" s="15"/>
      <c r="G692" s="16"/>
      <c r="H692" s="16"/>
      <c r="I692" s="17"/>
      <c r="J692" s="17"/>
      <c r="K692" s="18"/>
      <c r="L692" s="55">
        <f t="shared" si="60"/>
        <v>0</v>
      </c>
      <c r="M692" s="55">
        <f t="shared" si="61"/>
        <v>0</v>
      </c>
      <c r="N692" s="65">
        <f t="shared" si="62"/>
      </c>
      <c r="O692" s="66">
        <f t="shared" si="63"/>
        <v>0</v>
      </c>
      <c r="P692" s="66">
        <f t="shared" si="64"/>
        <v>0</v>
      </c>
      <c r="Q692" s="67">
        <f t="shared" si="65"/>
      </c>
    </row>
    <row r="693" spans="1:17" s="6" customFormat="1" ht="12.75">
      <c r="A693" s="39"/>
      <c r="B693" s="40"/>
      <c r="C693" s="40"/>
      <c r="D693" s="29"/>
      <c r="E693" s="15"/>
      <c r="F693" s="15"/>
      <c r="G693" s="16"/>
      <c r="H693" s="16"/>
      <c r="I693" s="17"/>
      <c r="J693" s="17"/>
      <c r="K693" s="18"/>
      <c r="L693" s="55">
        <f t="shared" si="60"/>
        <v>0</v>
      </c>
      <c r="M693" s="55">
        <f t="shared" si="61"/>
        <v>0</v>
      </c>
      <c r="N693" s="65">
        <f t="shared" si="62"/>
      </c>
      <c r="O693" s="66">
        <f t="shared" si="63"/>
        <v>0</v>
      </c>
      <c r="P693" s="66">
        <f t="shared" si="64"/>
        <v>0</v>
      </c>
      <c r="Q693" s="67">
        <f t="shared" si="65"/>
      </c>
    </row>
    <row r="694" spans="1:17" s="6" customFormat="1" ht="12.75">
      <c r="A694" s="39"/>
      <c r="B694" s="40"/>
      <c r="C694" s="40"/>
      <c r="D694" s="29"/>
      <c r="E694" s="15"/>
      <c r="F694" s="15"/>
      <c r="G694" s="16"/>
      <c r="H694" s="16"/>
      <c r="I694" s="17"/>
      <c r="J694" s="17"/>
      <c r="K694" s="18"/>
      <c r="L694" s="55">
        <f t="shared" si="60"/>
        <v>0</v>
      </c>
      <c r="M694" s="55">
        <f t="shared" si="61"/>
        <v>0</v>
      </c>
      <c r="N694" s="65">
        <f t="shared" si="62"/>
      </c>
      <c r="O694" s="66">
        <f t="shared" si="63"/>
        <v>0</v>
      </c>
      <c r="P694" s="66">
        <f t="shared" si="64"/>
        <v>0</v>
      </c>
      <c r="Q694" s="67">
        <f t="shared" si="65"/>
      </c>
    </row>
    <row r="695" spans="1:17" s="6" customFormat="1" ht="12.75">
      <c r="A695" s="39"/>
      <c r="B695" s="40"/>
      <c r="C695" s="40"/>
      <c r="D695" s="29"/>
      <c r="E695" s="15"/>
      <c r="F695" s="15"/>
      <c r="G695" s="16"/>
      <c r="H695" s="16"/>
      <c r="I695" s="17"/>
      <c r="J695" s="17"/>
      <c r="K695" s="18"/>
      <c r="L695" s="55">
        <f t="shared" si="60"/>
        <v>0</v>
      </c>
      <c r="M695" s="55">
        <f t="shared" si="61"/>
        <v>0</v>
      </c>
      <c r="N695" s="65">
        <f t="shared" si="62"/>
      </c>
      <c r="O695" s="66">
        <f t="shared" si="63"/>
        <v>0</v>
      </c>
      <c r="P695" s="66">
        <f t="shared" si="64"/>
        <v>0</v>
      </c>
      <c r="Q695" s="67">
        <f t="shared" si="65"/>
      </c>
    </row>
    <row r="696" spans="1:17" s="6" customFormat="1" ht="12.75">
      <c r="A696" s="39"/>
      <c r="B696" s="40"/>
      <c r="C696" s="40"/>
      <c r="D696" s="29"/>
      <c r="E696" s="15"/>
      <c r="F696" s="15"/>
      <c r="G696" s="16"/>
      <c r="H696" s="16"/>
      <c r="I696" s="17"/>
      <c r="J696" s="17"/>
      <c r="K696" s="18"/>
      <c r="L696" s="55">
        <f t="shared" si="60"/>
        <v>0</v>
      </c>
      <c r="M696" s="55">
        <f t="shared" si="61"/>
        <v>0</v>
      </c>
      <c r="N696" s="65">
        <f t="shared" si="62"/>
      </c>
      <c r="O696" s="66">
        <f t="shared" si="63"/>
        <v>0</v>
      </c>
      <c r="P696" s="66">
        <f t="shared" si="64"/>
        <v>0</v>
      </c>
      <c r="Q696" s="67">
        <f t="shared" si="65"/>
      </c>
    </row>
    <row r="697" spans="1:17" s="6" customFormat="1" ht="12.75">
      <c r="A697" s="39"/>
      <c r="B697" s="40"/>
      <c r="C697" s="40"/>
      <c r="D697" s="29"/>
      <c r="E697" s="15"/>
      <c r="F697" s="15"/>
      <c r="G697" s="16"/>
      <c r="H697" s="16"/>
      <c r="I697" s="17"/>
      <c r="J697" s="17"/>
      <c r="K697" s="18"/>
      <c r="L697" s="55">
        <f t="shared" si="60"/>
        <v>0</v>
      </c>
      <c r="M697" s="55">
        <f t="shared" si="61"/>
        <v>0</v>
      </c>
      <c r="N697" s="65">
        <f t="shared" si="62"/>
      </c>
      <c r="O697" s="66">
        <f t="shared" si="63"/>
        <v>0</v>
      </c>
      <c r="P697" s="66">
        <f t="shared" si="64"/>
        <v>0</v>
      </c>
      <c r="Q697" s="67">
        <f t="shared" si="65"/>
      </c>
    </row>
    <row r="698" spans="1:17" s="6" customFormat="1" ht="12.75">
      <c r="A698" s="39"/>
      <c r="B698" s="40"/>
      <c r="C698" s="40"/>
      <c r="D698" s="29"/>
      <c r="E698" s="15"/>
      <c r="F698" s="15"/>
      <c r="G698" s="16"/>
      <c r="H698" s="16"/>
      <c r="I698" s="17"/>
      <c r="J698" s="17"/>
      <c r="K698" s="18"/>
      <c r="L698" s="55">
        <f t="shared" si="60"/>
        <v>0</v>
      </c>
      <c r="M698" s="55">
        <f t="shared" si="61"/>
        <v>0</v>
      </c>
      <c r="N698" s="65">
        <f t="shared" si="62"/>
      </c>
      <c r="O698" s="66">
        <f t="shared" si="63"/>
        <v>0</v>
      </c>
      <c r="P698" s="66">
        <f t="shared" si="64"/>
        <v>0</v>
      </c>
      <c r="Q698" s="67">
        <f t="shared" si="65"/>
      </c>
    </row>
    <row r="699" spans="1:17" s="6" customFormat="1" ht="12.75">
      <c r="A699" s="39"/>
      <c r="B699" s="40"/>
      <c r="C699" s="40"/>
      <c r="D699" s="29"/>
      <c r="E699" s="15"/>
      <c r="F699" s="15"/>
      <c r="G699" s="16"/>
      <c r="H699" s="16"/>
      <c r="I699" s="17"/>
      <c r="J699" s="17"/>
      <c r="K699" s="18"/>
      <c r="L699" s="55">
        <f t="shared" si="60"/>
        <v>0</v>
      </c>
      <c r="M699" s="55">
        <f t="shared" si="61"/>
        <v>0</v>
      </c>
      <c r="N699" s="65">
        <f t="shared" si="62"/>
      </c>
      <c r="O699" s="66">
        <f t="shared" si="63"/>
        <v>0</v>
      </c>
      <c r="P699" s="66">
        <f t="shared" si="64"/>
        <v>0</v>
      </c>
      <c r="Q699" s="67">
        <f t="shared" si="65"/>
      </c>
    </row>
    <row r="700" spans="1:17" s="6" customFormat="1" ht="12.75">
      <c r="A700" s="39"/>
      <c r="B700" s="40"/>
      <c r="C700" s="40"/>
      <c r="D700" s="29"/>
      <c r="E700" s="15"/>
      <c r="F700" s="15"/>
      <c r="G700" s="16"/>
      <c r="H700" s="16"/>
      <c r="I700" s="17"/>
      <c r="J700" s="17"/>
      <c r="K700" s="18"/>
      <c r="L700" s="55">
        <f t="shared" si="60"/>
        <v>0</v>
      </c>
      <c r="M700" s="55">
        <f t="shared" si="61"/>
        <v>0</v>
      </c>
      <c r="N700" s="65">
        <f t="shared" si="62"/>
      </c>
      <c r="O700" s="66">
        <f t="shared" si="63"/>
        <v>0</v>
      </c>
      <c r="P700" s="66">
        <f t="shared" si="64"/>
        <v>0</v>
      </c>
      <c r="Q700" s="67">
        <f t="shared" si="65"/>
      </c>
    </row>
    <row r="701" spans="1:17" s="6" customFormat="1" ht="12.75">
      <c r="A701" s="39"/>
      <c r="B701" s="40"/>
      <c r="C701" s="40"/>
      <c r="D701" s="29"/>
      <c r="E701" s="15"/>
      <c r="F701" s="15"/>
      <c r="G701" s="16"/>
      <c r="H701" s="16"/>
      <c r="I701" s="17"/>
      <c r="J701" s="17"/>
      <c r="K701" s="18"/>
      <c r="L701" s="55">
        <f t="shared" si="60"/>
        <v>0</v>
      </c>
      <c r="M701" s="55">
        <f t="shared" si="61"/>
        <v>0</v>
      </c>
      <c r="N701" s="65">
        <f t="shared" si="62"/>
      </c>
      <c r="O701" s="66">
        <f t="shared" si="63"/>
        <v>0</v>
      </c>
      <c r="P701" s="66">
        <f t="shared" si="64"/>
        <v>0</v>
      </c>
      <c r="Q701" s="67">
        <f t="shared" si="65"/>
      </c>
    </row>
    <row r="702" spans="1:17" s="6" customFormat="1" ht="12.75">
      <c r="A702" s="39"/>
      <c r="B702" s="40"/>
      <c r="C702" s="40"/>
      <c r="D702" s="29"/>
      <c r="E702" s="15"/>
      <c r="F702" s="15"/>
      <c r="G702" s="16"/>
      <c r="H702" s="16"/>
      <c r="I702" s="17"/>
      <c r="J702" s="17"/>
      <c r="K702" s="18"/>
      <c r="L702" s="55">
        <f t="shared" si="60"/>
        <v>0</v>
      </c>
      <c r="M702" s="55">
        <f t="shared" si="61"/>
        <v>0</v>
      </c>
      <c r="N702" s="65">
        <f t="shared" si="62"/>
      </c>
      <c r="O702" s="66">
        <f t="shared" si="63"/>
        <v>0</v>
      </c>
      <c r="P702" s="66">
        <f t="shared" si="64"/>
        <v>0</v>
      </c>
      <c r="Q702" s="67">
        <f t="shared" si="65"/>
      </c>
    </row>
    <row r="703" spans="1:17" s="6" customFormat="1" ht="12.75">
      <c r="A703" s="39"/>
      <c r="B703" s="40"/>
      <c r="C703" s="40"/>
      <c r="D703" s="29"/>
      <c r="E703" s="15"/>
      <c r="F703" s="15"/>
      <c r="G703" s="16"/>
      <c r="H703" s="16"/>
      <c r="I703" s="17"/>
      <c r="J703" s="17"/>
      <c r="K703" s="18"/>
      <c r="L703" s="55">
        <f t="shared" si="60"/>
        <v>0</v>
      </c>
      <c r="M703" s="55">
        <f t="shared" si="61"/>
        <v>0</v>
      </c>
      <c r="N703" s="65">
        <f t="shared" si="62"/>
      </c>
      <c r="O703" s="66">
        <f t="shared" si="63"/>
        <v>0</v>
      </c>
      <c r="P703" s="66">
        <f t="shared" si="64"/>
        <v>0</v>
      </c>
      <c r="Q703" s="67">
        <f t="shared" si="65"/>
      </c>
    </row>
    <row r="704" spans="1:17" s="6" customFormat="1" ht="12.75">
      <c r="A704" s="39"/>
      <c r="B704" s="40"/>
      <c r="C704" s="40"/>
      <c r="D704" s="29"/>
      <c r="E704" s="15"/>
      <c r="F704" s="15"/>
      <c r="G704" s="16"/>
      <c r="H704" s="16"/>
      <c r="I704" s="17"/>
      <c r="J704" s="17"/>
      <c r="K704" s="18"/>
      <c r="L704" s="55">
        <f t="shared" si="60"/>
        <v>0</v>
      </c>
      <c r="M704" s="55">
        <f t="shared" si="61"/>
        <v>0</v>
      </c>
      <c r="N704" s="65">
        <f t="shared" si="62"/>
      </c>
      <c r="O704" s="66">
        <f t="shared" si="63"/>
        <v>0</v>
      </c>
      <c r="P704" s="66">
        <f t="shared" si="64"/>
        <v>0</v>
      </c>
      <c r="Q704" s="67">
        <f t="shared" si="65"/>
      </c>
    </row>
    <row r="705" spans="1:17" s="6" customFormat="1" ht="12.75">
      <c r="A705" s="39"/>
      <c r="B705" s="40"/>
      <c r="C705" s="40"/>
      <c r="D705" s="29"/>
      <c r="E705" s="15"/>
      <c r="F705" s="15"/>
      <c r="G705" s="16"/>
      <c r="H705" s="16"/>
      <c r="I705" s="17"/>
      <c r="J705" s="17"/>
      <c r="K705" s="18"/>
      <c r="L705" s="55">
        <f t="shared" si="60"/>
        <v>0</v>
      </c>
      <c r="M705" s="55">
        <f t="shared" si="61"/>
        <v>0</v>
      </c>
      <c r="N705" s="65">
        <f t="shared" si="62"/>
      </c>
      <c r="O705" s="66">
        <f t="shared" si="63"/>
        <v>0</v>
      </c>
      <c r="P705" s="66">
        <f t="shared" si="64"/>
        <v>0</v>
      </c>
      <c r="Q705" s="67">
        <f t="shared" si="65"/>
      </c>
    </row>
    <row r="706" spans="1:17" s="6" customFormat="1" ht="12.75">
      <c r="A706" s="39"/>
      <c r="B706" s="40"/>
      <c r="C706" s="40"/>
      <c r="D706" s="29"/>
      <c r="E706" s="15"/>
      <c r="F706" s="15"/>
      <c r="G706" s="16"/>
      <c r="H706" s="16"/>
      <c r="I706" s="17"/>
      <c r="J706" s="17"/>
      <c r="K706" s="18"/>
      <c r="L706" s="55">
        <f t="shared" si="60"/>
        <v>0</v>
      </c>
      <c r="M706" s="55">
        <f t="shared" si="61"/>
        <v>0</v>
      </c>
      <c r="N706" s="65">
        <f t="shared" si="62"/>
      </c>
      <c r="O706" s="66">
        <f t="shared" si="63"/>
        <v>0</v>
      </c>
      <c r="P706" s="66">
        <f t="shared" si="64"/>
        <v>0</v>
      </c>
      <c r="Q706" s="67">
        <f t="shared" si="65"/>
      </c>
    </row>
    <row r="707" spans="1:17" s="6" customFormat="1" ht="12.75">
      <c r="A707" s="39"/>
      <c r="B707" s="40"/>
      <c r="C707" s="40"/>
      <c r="D707" s="29"/>
      <c r="E707" s="15"/>
      <c r="F707" s="15"/>
      <c r="G707" s="16"/>
      <c r="H707" s="16"/>
      <c r="I707" s="17"/>
      <c r="J707" s="17"/>
      <c r="K707" s="18"/>
      <c r="L707" s="55">
        <f t="shared" si="60"/>
        <v>0</v>
      </c>
      <c r="M707" s="55">
        <f t="shared" si="61"/>
        <v>0</v>
      </c>
      <c r="N707" s="65">
        <f t="shared" si="62"/>
      </c>
      <c r="O707" s="66">
        <f t="shared" si="63"/>
        <v>0</v>
      </c>
      <c r="P707" s="66">
        <f t="shared" si="64"/>
        <v>0</v>
      </c>
      <c r="Q707" s="67">
        <f t="shared" si="65"/>
      </c>
    </row>
    <row r="708" spans="1:17" s="6" customFormat="1" ht="12.75">
      <c r="A708" s="39"/>
      <c r="B708" s="40"/>
      <c r="C708" s="40"/>
      <c r="D708" s="29"/>
      <c r="E708" s="15"/>
      <c r="F708" s="15"/>
      <c r="G708" s="16"/>
      <c r="H708" s="16"/>
      <c r="I708" s="17"/>
      <c r="J708" s="17"/>
      <c r="K708" s="18"/>
      <c r="L708" s="55">
        <f t="shared" si="60"/>
        <v>0</v>
      </c>
      <c r="M708" s="55">
        <f t="shared" si="61"/>
        <v>0</v>
      </c>
      <c r="N708" s="65">
        <f t="shared" si="62"/>
      </c>
      <c r="O708" s="66">
        <f t="shared" si="63"/>
        <v>0</v>
      </c>
      <c r="P708" s="66">
        <f t="shared" si="64"/>
        <v>0</v>
      </c>
      <c r="Q708" s="67">
        <f t="shared" si="65"/>
      </c>
    </row>
    <row r="709" spans="1:17" s="6" customFormat="1" ht="12.75">
      <c r="A709" s="39"/>
      <c r="B709" s="40"/>
      <c r="C709" s="40"/>
      <c r="D709" s="29"/>
      <c r="E709" s="15"/>
      <c r="F709" s="15"/>
      <c r="G709" s="16"/>
      <c r="H709" s="16"/>
      <c r="I709" s="17"/>
      <c r="J709" s="17"/>
      <c r="K709" s="18"/>
      <c r="L709" s="55">
        <f t="shared" si="60"/>
        <v>0</v>
      </c>
      <c r="M709" s="55">
        <f t="shared" si="61"/>
        <v>0</v>
      </c>
      <c r="N709" s="65">
        <f t="shared" si="62"/>
      </c>
      <c r="O709" s="66">
        <f t="shared" si="63"/>
        <v>0</v>
      </c>
      <c r="P709" s="66">
        <f t="shared" si="64"/>
        <v>0</v>
      </c>
      <c r="Q709" s="67">
        <f t="shared" si="65"/>
      </c>
    </row>
    <row r="710" spans="1:17" s="6" customFormat="1" ht="12.75">
      <c r="A710" s="39"/>
      <c r="B710" s="40"/>
      <c r="C710" s="40"/>
      <c r="D710" s="29"/>
      <c r="E710" s="15"/>
      <c r="F710" s="15"/>
      <c r="G710" s="16"/>
      <c r="H710" s="16"/>
      <c r="I710" s="17"/>
      <c r="J710" s="17"/>
      <c r="K710" s="18"/>
      <c r="L710" s="55">
        <f aca="true" t="shared" si="66" ref="L710:L773">ROUND(SUM(D710*E710*G710*H710*MAX(I710,J710)*K710*115%),0)</f>
        <v>0</v>
      </c>
      <c r="M710" s="55">
        <f aca="true" t="shared" si="67" ref="M710:M773">ROUND(SUM(D710*F710*MAX(I710,J710)*K710*50%*120%),0)</f>
        <v>0</v>
      </c>
      <c r="N710" s="65">
        <f aca="true" t="shared" si="68" ref="N710:N773">IF(AND(E710&gt;0,F710&gt;0),"Error",IF(L710&gt;0,L710,IF(M710&gt;0,M710,"")))</f>
      </c>
      <c r="O710" s="66">
        <f aca="true" t="shared" si="69" ref="O710:O773">ROUND(SUM(D710*E710*MAX(I710,J710)*K710),0)</f>
        <v>0</v>
      </c>
      <c r="P710" s="66">
        <f aca="true" t="shared" si="70" ref="P710:P773">ROUND(SUM(D710*F710*I710*K710),0)</f>
        <v>0</v>
      </c>
      <c r="Q710" s="67">
        <f aca="true" t="shared" si="71" ref="Q710:Q773">IF(AND(E710&gt;0,F710&gt;0),"Error",IF(O710&gt;0,O710,IF(P710&gt;0,P710,"")))</f>
      </c>
    </row>
    <row r="711" spans="1:17" s="6" customFormat="1" ht="12.75">
      <c r="A711" s="39"/>
      <c r="B711" s="40"/>
      <c r="C711" s="40"/>
      <c r="D711" s="29"/>
      <c r="E711" s="15"/>
      <c r="F711" s="15"/>
      <c r="G711" s="16"/>
      <c r="H711" s="16"/>
      <c r="I711" s="17"/>
      <c r="J711" s="17"/>
      <c r="K711" s="18"/>
      <c r="L711" s="55">
        <f t="shared" si="66"/>
        <v>0</v>
      </c>
      <c r="M711" s="55">
        <f t="shared" si="67"/>
        <v>0</v>
      </c>
      <c r="N711" s="65">
        <f t="shared" si="68"/>
      </c>
      <c r="O711" s="66">
        <f t="shared" si="69"/>
        <v>0</v>
      </c>
      <c r="P711" s="66">
        <f t="shared" si="70"/>
        <v>0</v>
      </c>
      <c r="Q711" s="67">
        <f t="shared" si="71"/>
      </c>
    </row>
    <row r="712" spans="1:17" s="6" customFormat="1" ht="12.75">
      <c r="A712" s="39"/>
      <c r="B712" s="40"/>
      <c r="C712" s="40"/>
      <c r="D712" s="29"/>
      <c r="E712" s="15"/>
      <c r="F712" s="15"/>
      <c r="G712" s="16"/>
      <c r="H712" s="16"/>
      <c r="I712" s="17"/>
      <c r="J712" s="17"/>
      <c r="K712" s="18"/>
      <c r="L712" s="55">
        <f t="shared" si="66"/>
        <v>0</v>
      </c>
      <c r="M712" s="55">
        <f t="shared" si="67"/>
        <v>0</v>
      </c>
      <c r="N712" s="65">
        <f t="shared" si="68"/>
      </c>
      <c r="O712" s="66">
        <f t="shared" si="69"/>
        <v>0</v>
      </c>
      <c r="P712" s="66">
        <f t="shared" si="70"/>
        <v>0</v>
      </c>
      <c r="Q712" s="67">
        <f t="shared" si="71"/>
      </c>
    </row>
    <row r="713" spans="1:17" s="6" customFormat="1" ht="12.75">
      <c r="A713" s="39"/>
      <c r="B713" s="40"/>
      <c r="C713" s="40"/>
      <c r="D713" s="29"/>
      <c r="E713" s="15"/>
      <c r="F713" s="15"/>
      <c r="G713" s="16"/>
      <c r="H713" s="16"/>
      <c r="I713" s="17"/>
      <c r="J713" s="17"/>
      <c r="K713" s="18"/>
      <c r="L713" s="55">
        <f t="shared" si="66"/>
        <v>0</v>
      </c>
      <c r="M713" s="55">
        <f t="shared" si="67"/>
        <v>0</v>
      </c>
      <c r="N713" s="65">
        <f t="shared" si="68"/>
      </c>
      <c r="O713" s="66">
        <f t="shared" si="69"/>
        <v>0</v>
      </c>
      <c r="P713" s="66">
        <f t="shared" si="70"/>
        <v>0</v>
      </c>
      <c r="Q713" s="67">
        <f t="shared" si="71"/>
      </c>
    </row>
    <row r="714" spans="1:17" s="6" customFormat="1" ht="12.75">
      <c r="A714" s="39"/>
      <c r="B714" s="40"/>
      <c r="C714" s="40"/>
      <c r="D714" s="29"/>
      <c r="E714" s="15"/>
      <c r="F714" s="15"/>
      <c r="G714" s="16"/>
      <c r="H714" s="16"/>
      <c r="I714" s="17"/>
      <c r="J714" s="17"/>
      <c r="K714" s="18"/>
      <c r="L714" s="55">
        <f t="shared" si="66"/>
        <v>0</v>
      </c>
      <c r="M714" s="55">
        <f t="shared" si="67"/>
        <v>0</v>
      </c>
      <c r="N714" s="65">
        <f t="shared" si="68"/>
      </c>
      <c r="O714" s="66">
        <f t="shared" si="69"/>
        <v>0</v>
      </c>
      <c r="P714" s="66">
        <f t="shared" si="70"/>
        <v>0</v>
      </c>
      <c r="Q714" s="67">
        <f t="shared" si="71"/>
      </c>
    </row>
    <row r="715" spans="1:17" s="6" customFormat="1" ht="12.75">
      <c r="A715" s="39"/>
      <c r="B715" s="40"/>
      <c r="C715" s="40"/>
      <c r="D715" s="29"/>
      <c r="E715" s="15"/>
      <c r="F715" s="15"/>
      <c r="G715" s="16"/>
      <c r="H715" s="16"/>
      <c r="I715" s="17"/>
      <c r="J715" s="17"/>
      <c r="K715" s="18"/>
      <c r="L715" s="55">
        <f t="shared" si="66"/>
        <v>0</v>
      </c>
      <c r="M715" s="55">
        <f t="shared" si="67"/>
        <v>0</v>
      </c>
      <c r="N715" s="65">
        <f t="shared" si="68"/>
      </c>
      <c r="O715" s="66">
        <f t="shared" si="69"/>
        <v>0</v>
      </c>
      <c r="P715" s="66">
        <f t="shared" si="70"/>
        <v>0</v>
      </c>
      <c r="Q715" s="67">
        <f t="shared" si="71"/>
      </c>
    </row>
    <row r="716" spans="1:17" s="6" customFormat="1" ht="12.75">
      <c r="A716" s="39"/>
      <c r="B716" s="40"/>
      <c r="C716" s="40"/>
      <c r="D716" s="29"/>
      <c r="E716" s="15"/>
      <c r="F716" s="15"/>
      <c r="G716" s="16"/>
      <c r="H716" s="16"/>
      <c r="I716" s="17"/>
      <c r="J716" s="17"/>
      <c r="K716" s="18"/>
      <c r="L716" s="55">
        <f t="shared" si="66"/>
        <v>0</v>
      </c>
      <c r="M716" s="55">
        <f t="shared" si="67"/>
        <v>0</v>
      </c>
      <c r="N716" s="65">
        <f t="shared" si="68"/>
      </c>
      <c r="O716" s="66">
        <f t="shared" si="69"/>
        <v>0</v>
      </c>
      <c r="P716" s="66">
        <f t="shared" si="70"/>
        <v>0</v>
      </c>
      <c r="Q716" s="67">
        <f t="shared" si="71"/>
      </c>
    </row>
    <row r="717" spans="1:17" s="6" customFormat="1" ht="12.75">
      <c r="A717" s="39"/>
      <c r="B717" s="40"/>
      <c r="C717" s="40"/>
      <c r="D717" s="29"/>
      <c r="E717" s="15"/>
      <c r="F717" s="15"/>
      <c r="G717" s="16"/>
      <c r="H717" s="16"/>
      <c r="I717" s="17"/>
      <c r="J717" s="17"/>
      <c r="K717" s="18"/>
      <c r="L717" s="55">
        <f t="shared" si="66"/>
        <v>0</v>
      </c>
      <c r="M717" s="55">
        <f t="shared" si="67"/>
        <v>0</v>
      </c>
      <c r="N717" s="65">
        <f t="shared" si="68"/>
      </c>
      <c r="O717" s="66">
        <f t="shared" si="69"/>
        <v>0</v>
      </c>
      <c r="P717" s="66">
        <f t="shared" si="70"/>
        <v>0</v>
      </c>
      <c r="Q717" s="67">
        <f t="shared" si="71"/>
      </c>
    </row>
    <row r="718" spans="1:17" s="6" customFormat="1" ht="12.75">
      <c r="A718" s="39"/>
      <c r="B718" s="40"/>
      <c r="C718" s="40"/>
      <c r="D718" s="29"/>
      <c r="E718" s="15"/>
      <c r="F718" s="15"/>
      <c r="G718" s="16"/>
      <c r="H718" s="16"/>
      <c r="I718" s="17"/>
      <c r="J718" s="17"/>
      <c r="K718" s="18"/>
      <c r="L718" s="55">
        <f t="shared" si="66"/>
        <v>0</v>
      </c>
      <c r="M718" s="55">
        <f t="shared" si="67"/>
        <v>0</v>
      </c>
      <c r="N718" s="65">
        <f t="shared" si="68"/>
      </c>
      <c r="O718" s="66">
        <f t="shared" si="69"/>
        <v>0</v>
      </c>
      <c r="P718" s="66">
        <f t="shared" si="70"/>
        <v>0</v>
      </c>
      <c r="Q718" s="67">
        <f t="shared" si="71"/>
      </c>
    </row>
    <row r="719" spans="1:17" s="6" customFormat="1" ht="12.75">
      <c r="A719" s="39"/>
      <c r="B719" s="40"/>
      <c r="C719" s="40"/>
      <c r="D719" s="29"/>
      <c r="E719" s="15"/>
      <c r="F719" s="15"/>
      <c r="G719" s="16"/>
      <c r="H719" s="16"/>
      <c r="I719" s="17"/>
      <c r="J719" s="17"/>
      <c r="K719" s="18"/>
      <c r="L719" s="55">
        <f t="shared" si="66"/>
        <v>0</v>
      </c>
      <c r="M719" s="55">
        <f t="shared" si="67"/>
        <v>0</v>
      </c>
      <c r="N719" s="65">
        <f t="shared" si="68"/>
      </c>
      <c r="O719" s="66">
        <f t="shared" si="69"/>
        <v>0</v>
      </c>
      <c r="P719" s="66">
        <f t="shared" si="70"/>
        <v>0</v>
      </c>
      <c r="Q719" s="67">
        <f t="shared" si="71"/>
      </c>
    </row>
    <row r="720" spans="1:17" s="6" customFormat="1" ht="12.75">
      <c r="A720" s="39"/>
      <c r="B720" s="40"/>
      <c r="C720" s="40"/>
      <c r="D720" s="29"/>
      <c r="E720" s="15"/>
      <c r="F720" s="15"/>
      <c r="G720" s="16"/>
      <c r="H720" s="16"/>
      <c r="I720" s="17"/>
      <c r="J720" s="17"/>
      <c r="K720" s="18"/>
      <c r="L720" s="55">
        <f t="shared" si="66"/>
        <v>0</v>
      </c>
      <c r="M720" s="55">
        <f t="shared" si="67"/>
        <v>0</v>
      </c>
      <c r="N720" s="65">
        <f t="shared" si="68"/>
      </c>
      <c r="O720" s="66">
        <f t="shared" si="69"/>
        <v>0</v>
      </c>
      <c r="P720" s="66">
        <f t="shared" si="70"/>
        <v>0</v>
      </c>
      <c r="Q720" s="67">
        <f t="shared" si="71"/>
      </c>
    </row>
    <row r="721" spans="1:17" s="6" customFormat="1" ht="12.75">
      <c r="A721" s="39"/>
      <c r="B721" s="40"/>
      <c r="C721" s="40"/>
      <c r="D721" s="29"/>
      <c r="E721" s="15"/>
      <c r="F721" s="15"/>
      <c r="G721" s="16"/>
      <c r="H721" s="16"/>
      <c r="I721" s="17"/>
      <c r="J721" s="17"/>
      <c r="K721" s="18"/>
      <c r="L721" s="55">
        <f t="shared" si="66"/>
        <v>0</v>
      </c>
      <c r="M721" s="55">
        <f t="shared" si="67"/>
        <v>0</v>
      </c>
      <c r="N721" s="65">
        <f t="shared" si="68"/>
      </c>
      <c r="O721" s="66">
        <f t="shared" si="69"/>
        <v>0</v>
      </c>
      <c r="P721" s="66">
        <f t="shared" si="70"/>
        <v>0</v>
      </c>
      <c r="Q721" s="67">
        <f t="shared" si="71"/>
      </c>
    </row>
    <row r="722" spans="1:17" s="6" customFormat="1" ht="12.75">
      <c r="A722" s="39"/>
      <c r="B722" s="40"/>
      <c r="C722" s="40"/>
      <c r="D722" s="29"/>
      <c r="E722" s="15"/>
      <c r="F722" s="15"/>
      <c r="G722" s="16"/>
      <c r="H722" s="16"/>
      <c r="I722" s="17"/>
      <c r="J722" s="17"/>
      <c r="K722" s="18"/>
      <c r="L722" s="55">
        <f t="shared" si="66"/>
        <v>0</v>
      </c>
      <c r="M722" s="55">
        <f t="shared" si="67"/>
        <v>0</v>
      </c>
      <c r="N722" s="65">
        <f t="shared" si="68"/>
      </c>
      <c r="O722" s="66">
        <f t="shared" si="69"/>
        <v>0</v>
      </c>
      <c r="P722" s="66">
        <f t="shared" si="70"/>
        <v>0</v>
      </c>
      <c r="Q722" s="67">
        <f t="shared" si="71"/>
      </c>
    </row>
    <row r="723" spans="1:17" s="6" customFormat="1" ht="12.75">
      <c r="A723" s="39"/>
      <c r="B723" s="40"/>
      <c r="C723" s="40"/>
      <c r="D723" s="29"/>
      <c r="E723" s="15"/>
      <c r="F723" s="15"/>
      <c r="G723" s="16"/>
      <c r="H723" s="16"/>
      <c r="I723" s="17"/>
      <c r="J723" s="17"/>
      <c r="K723" s="18"/>
      <c r="L723" s="55">
        <f t="shared" si="66"/>
        <v>0</v>
      </c>
      <c r="M723" s="55">
        <f t="shared" si="67"/>
        <v>0</v>
      </c>
      <c r="N723" s="65">
        <f t="shared" si="68"/>
      </c>
      <c r="O723" s="66">
        <f t="shared" si="69"/>
        <v>0</v>
      </c>
      <c r="P723" s="66">
        <f t="shared" si="70"/>
        <v>0</v>
      </c>
      <c r="Q723" s="67">
        <f t="shared" si="71"/>
      </c>
    </row>
    <row r="724" spans="1:17" s="6" customFormat="1" ht="12.75">
      <c r="A724" s="39"/>
      <c r="B724" s="40"/>
      <c r="C724" s="40"/>
      <c r="D724" s="29"/>
      <c r="E724" s="15"/>
      <c r="F724" s="15"/>
      <c r="G724" s="16"/>
      <c r="H724" s="16"/>
      <c r="I724" s="17"/>
      <c r="J724" s="17"/>
      <c r="K724" s="18"/>
      <c r="L724" s="55">
        <f t="shared" si="66"/>
        <v>0</v>
      </c>
      <c r="M724" s="55">
        <f t="shared" si="67"/>
        <v>0</v>
      </c>
      <c r="N724" s="65">
        <f t="shared" si="68"/>
      </c>
      <c r="O724" s="66">
        <f t="shared" si="69"/>
        <v>0</v>
      </c>
      <c r="P724" s="66">
        <f t="shared" si="70"/>
        <v>0</v>
      </c>
      <c r="Q724" s="67">
        <f t="shared" si="71"/>
      </c>
    </row>
    <row r="725" spans="1:17" s="6" customFormat="1" ht="12.75">
      <c r="A725" s="39"/>
      <c r="B725" s="40"/>
      <c r="C725" s="40"/>
      <c r="D725" s="29"/>
      <c r="E725" s="15"/>
      <c r="F725" s="15"/>
      <c r="G725" s="16"/>
      <c r="H725" s="16"/>
      <c r="I725" s="17"/>
      <c r="J725" s="17"/>
      <c r="K725" s="18"/>
      <c r="L725" s="55">
        <f t="shared" si="66"/>
        <v>0</v>
      </c>
      <c r="M725" s="55">
        <f t="shared" si="67"/>
        <v>0</v>
      </c>
      <c r="N725" s="65">
        <f t="shared" si="68"/>
      </c>
      <c r="O725" s="66">
        <f t="shared" si="69"/>
        <v>0</v>
      </c>
      <c r="P725" s="66">
        <f t="shared" si="70"/>
        <v>0</v>
      </c>
      <c r="Q725" s="67">
        <f t="shared" si="71"/>
      </c>
    </row>
    <row r="726" spans="1:17" s="6" customFormat="1" ht="12.75">
      <c r="A726" s="39"/>
      <c r="B726" s="40"/>
      <c r="C726" s="40"/>
      <c r="D726" s="29"/>
      <c r="E726" s="15"/>
      <c r="F726" s="15"/>
      <c r="G726" s="16"/>
      <c r="H726" s="16"/>
      <c r="I726" s="17"/>
      <c r="J726" s="17"/>
      <c r="K726" s="18"/>
      <c r="L726" s="55">
        <f t="shared" si="66"/>
        <v>0</v>
      </c>
      <c r="M726" s="55">
        <f t="shared" si="67"/>
        <v>0</v>
      </c>
      <c r="N726" s="65">
        <f t="shared" si="68"/>
      </c>
      <c r="O726" s="66">
        <f t="shared" si="69"/>
        <v>0</v>
      </c>
      <c r="P726" s="66">
        <f t="shared" si="70"/>
        <v>0</v>
      </c>
      <c r="Q726" s="67">
        <f t="shared" si="71"/>
      </c>
    </row>
    <row r="727" spans="1:17" s="6" customFormat="1" ht="12.75">
      <c r="A727" s="39"/>
      <c r="B727" s="40"/>
      <c r="C727" s="40"/>
      <c r="D727" s="29"/>
      <c r="E727" s="15"/>
      <c r="F727" s="15"/>
      <c r="G727" s="16"/>
      <c r="H727" s="16"/>
      <c r="I727" s="17"/>
      <c r="J727" s="17"/>
      <c r="K727" s="18"/>
      <c r="L727" s="55">
        <f t="shared" si="66"/>
        <v>0</v>
      </c>
      <c r="M727" s="55">
        <f t="shared" si="67"/>
        <v>0</v>
      </c>
      <c r="N727" s="65">
        <f t="shared" si="68"/>
      </c>
      <c r="O727" s="66">
        <f t="shared" si="69"/>
        <v>0</v>
      </c>
      <c r="P727" s="66">
        <f t="shared" si="70"/>
        <v>0</v>
      </c>
      <c r="Q727" s="67">
        <f t="shared" si="71"/>
      </c>
    </row>
    <row r="728" spans="1:17" s="6" customFormat="1" ht="12.75">
      <c r="A728" s="39"/>
      <c r="B728" s="40"/>
      <c r="C728" s="40"/>
      <c r="D728" s="29"/>
      <c r="E728" s="15"/>
      <c r="F728" s="15"/>
      <c r="G728" s="16"/>
      <c r="H728" s="16"/>
      <c r="I728" s="17"/>
      <c r="J728" s="17"/>
      <c r="K728" s="18"/>
      <c r="L728" s="55">
        <f t="shared" si="66"/>
        <v>0</v>
      </c>
      <c r="M728" s="55">
        <f t="shared" si="67"/>
        <v>0</v>
      </c>
      <c r="N728" s="65">
        <f t="shared" si="68"/>
      </c>
      <c r="O728" s="66">
        <f t="shared" si="69"/>
        <v>0</v>
      </c>
      <c r="P728" s="66">
        <f t="shared" si="70"/>
        <v>0</v>
      </c>
      <c r="Q728" s="67">
        <f t="shared" si="71"/>
      </c>
    </row>
    <row r="729" spans="1:17" s="6" customFormat="1" ht="12.75">
      <c r="A729" s="39"/>
      <c r="B729" s="40"/>
      <c r="C729" s="40"/>
      <c r="D729" s="29"/>
      <c r="E729" s="15"/>
      <c r="F729" s="15"/>
      <c r="G729" s="16"/>
      <c r="H729" s="16"/>
      <c r="I729" s="17"/>
      <c r="J729" s="17"/>
      <c r="K729" s="18"/>
      <c r="L729" s="55">
        <f t="shared" si="66"/>
        <v>0</v>
      </c>
      <c r="M729" s="55">
        <f t="shared" si="67"/>
        <v>0</v>
      </c>
      <c r="N729" s="65">
        <f t="shared" si="68"/>
      </c>
      <c r="O729" s="66">
        <f t="shared" si="69"/>
        <v>0</v>
      </c>
      <c r="P729" s="66">
        <f t="shared" si="70"/>
        <v>0</v>
      </c>
      <c r="Q729" s="67">
        <f t="shared" si="71"/>
      </c>
    </row>
    <row r="730" spans="1:17" s="6" customFormat="1" ht="12.75">
      <c r="A730" s="39"/>
      <c r="B730" s="40"/>
      <c r="C730" s="40"/>
      <c r="D730" s="29"/>
      <c r="E730" s="15"/>
      <c r="F730" s="15"/>
      <c r="G730" s="16"/>
      <c r="H730" s="16"/>
      <c r="I730" s="17"/>
      <c r="J730" s="17"/>
      <c r="K730" s="18"/>
      <c r="L730" s="55">
        <f t="shared" si="66"/>
        <v>0</v>
      </c>
      <c r="M730" s="55">
        <f t="shared" si="67"/>
        <v>0</v>
      </c>
      <c r="N730" s="65">
        <f t="shared" si="68"/>
      </c>
      <c r="O730" s="66">
        <f t="shared" si="69"/>
        <v>0</v>
      </c>
      <c r="P730" s="66">
        <f t="shared" si="70"/>
        <v>0</v>
      </c>
      <c r="Q730" s="67">
        <f t="shared" si="71"/>
      </c>
    </row>
    <row r="731" spans="1:17" s="6" customFormat="1" ht="12.75">
      <c r="A731" s="39"/>
      <c r="B731" s="40"/>
      <c r="C731" s="40"/>
      <c r="D731" s="29"/>
      <c r="E731" s="15"/>
      <c r="F731" s="15"/>
      <c r="G731" s="16"/>
      <c r="H731" s="16"/>
      <c r="I731" s="17"/>
      <c r="J731" s="17"/>
      <c r="K731" s="18"/>
      <c r="L731" s="55">
        <f t="shared" si="66"/>
        <v>0</v>
      </c>
      <c r="M731" s="55">
        <f t="shared" si="67"/>
        <v>0</v>
      </c>
      <c r="N731" s="65">
        <f t="shared" si="68"/>
      </c>
      <c r="O731" s="66">
        <f t="shared" si="69"/>
        <v>0</v>
      </c>
      <c r="P731" s="66">
        <f t="shared" si="70"/>
        <v>0</v>
      </c>
      <c r="Q731" s="67">
        <f t="shared" si="71"/>
      </c>
    </row>
    <row r="732" spans="1:17" s="6" customFormat="1" ht="12.75">
      <c r="A732" s="39"/>
      <c r="B732" s="40"/>
      <c r="C732" s="40"/>
      <c r="D732" s="29"/>
      <c r="E732" s="15"/>
      <c r="F732" s="15"/>
      <c r="G732" s="16"/>
      <c r="H732" s="16"/>
      <c r="I732" s="17"/>
      <c r="J732" s="17"/>
      <c r="K732" s="18"/>
      <c r="L732" s="55">
        <f t="shared" si="66"/>
        <v>0</v>
      </c>
      <c r="M732" s="55">
        <f t="shared" si="67"/>
        <v>0</v>
      </c>
      <c r="N732" s="65">
        <f t="shared" si="68"/>
      </c>
      <c r="O732" s="66">
        <f t="shared" si="69"/>
        <v>0</v>
      </c>
      <c r="P732" s="66">
        <f t="shared" si="70"/>
        <v>0</v>
      </c>
      <c r="Q732" s="67">
        <f t="shared" si="71"/>
      </c>
    </row>
    <row r="733" spans="1:17" s="6" customFormat="1" ht="12.75">
      <c r="A733" s="39"/>
      <c r="B733" s="40"/>
      <c r="C733" s="40"/>
      <c r="D733" s="29"/>
      <c r="E733" s="15"/>
      <c r="F733" s="15"/>
      <c r="G733" s="16"/>
      <c r="H733" s="16"/>
      <c r="I733" s="17"/>
      <c r="J733" s="17"/>
      <c r="K733" s="18"/>
      <c r="L733" s="55">
        <f t="shared" si="66"/>
        <v>0</v>
      </c>
      <c r="M733" s="55">
        <f t="shared" si="67"/>
        <v>0</v>
      </c>
      <c r="N733" s="65">
        <f t="shared" si="68"/>
      </c>
      <c r="O733" s="66">
        <f t="shared" si="69"/>
        <v>0</v>
      </c>
      <c r="P733" s="66">
        <f t="shared" si="70"/>
        <v>0</v>
      </c>
      <c r="Q733" s="67">
        <f t="shared" si="71"/>
      </c>
    </row>
    <row r="734" spans="1:17" s="6" customFormat="1" ht="12.75">
      <c r="A734" s="39"/>
      <c r="B734" s="40"/>
      <c r="C734" s="40"/>
      <c r="D734" s="29"/>
      <c r="E734" s="15"/>
      <c r="F734" s="15"/>
      <c r="G734" s="16"/>
      <c r="H734" s="16"/>
      <c r="I734" s="17"/>
      <c r="J734" s="17"/>
      <c r="K734" s="18"/>
      <c r="L734" s="55">
        <f t="shared" si="66"/>
        <v>0</v>
      </c>
      <c r="M734" s="55">
        <f t="shared" si="67"/>
        <v>0</v>
      </c>
      <c r="N734" s="65">
        <f t="shared" si="68"/>
      </c>
      <c r="O734" s="66">
        <f t="shared" si="69"/>
        <v>0</v>
      </c>
      <c r="P734" s="66">
        <f t="shared" si="70"/>
        <v>0</v>
      </c>
      <c r="Q734" s="67">
        <f t="shared" si="71"/>
      </c>
    </row>
    <row r="735" spans="1:17" s="6" customFormat="1" ht="12.75">
      <c r="A735" s="39"/>
      <c r="B735" s="40"/>
      <c r="C735" s="40"/>
      <c r="D735" s="29"/>
      <c r="E735" s="15"/>
      <c r="F735" s="15"/>
      <c r="G735" s="16"/>
      <c r="H735" s="16"/>
      <c r="I735" s="17"/>
      <c r="J735" s="17"/>
      <c r="K735" s="18"/>
      <c r="L735" s="55">
        <f t="shared" si="66"/>
        <v>0</v>
      </c>
      <c r="M735" s="55">
        <f t="shared" si="67"/>
        <v>0</v>
      </c>
      <c r="N735" s="65">
        <f t="shared" si="68"/>
      </c>
      <c r="O735" s="66">
        <f t="shared" si="69"/>
        <v>0</v>
      </c>
      <c r="P735" s="66">
        <f t="shared" si="70"/>
        <v>0</v>
      </c>
      <c r="Q735" s="67">
        <f t="shared" si="71"/>
      </c>
    </row>
    <row r="736" spans="1:17" s="6" customFormat="1" ht="12.75">
      <c r="A736" s="39"/>
      <c r="B736" s="40"/>
      <c r="C736" s="40"/>
      <c r="D736" s="29"/>
      <c r="E736" s="15"/>
      <c r="F736" s="15"/>
      <c r="G736" s="16"/>
      <c r="H736" s="16"/>
      <c r="I736" s="17"/>
      <c r="J736" s="17"/>
      <c r="K736" s="18"/>
      <c r="L736" s="55">
        <f t="shared" si="66"/>
        <v>0</v>
      </c>
      <c r="M736" s="55">
        <f t="shared" si="67"/>
        <v>0</v>
      </c>
      <c r="N736" s="65">
        <f t="shared" si="68"/>
      </c>
      <c r="O736" s="66">
        <f t="shared" si="69"/>
        <v>0</v>
      </c>
      <c r="P736" s="66">
        <f t="shared" si="70"/>
        <v>0</v>
      </c>
      <c r="Q736" s="67">
        <f t="shared" si="71"/>
      </c>
    </row>
    <row r="737" spans="1:17" s="6" customFormat="1" ht="12.75">
      <c r="A737" s="39"/>
      <c r="B737" s="40"/>
      <c r="C737" s="40"/>
      <c r="D737" s="29"/>
      <c r="E737" s="15"/>
      <c r="F737" s="15"/>
      <c r="G737" s="16"/>
      <c r="H737" s="16"/>
      <c r="I737" s="17"/>
      <c r="J737" s="17"/>
      <c r="K737" s="18"/>
      <c r="L737" s="55">
        <f t="shared" si="66"/>
        <v>0</v>
      </c>
      <c r="M737" s="55">
        <f t="shared" si="67"/>
        <v>0</v>
      </c>
      <c r="N737" s="65">
        <f t="shared" si="68"/>
      </c>
      <c r="O737" s="66">
        <f t="shared" si="69"/>
        <v>0</v>
      </c>
      <c r="P737" s="66">
        <f t="shared" si="70"/>
        <v>0</v>
      </c>
      <c r="Q737" s="67">
        <f t="shared" si="71"/>
      </c>
    </row>
    <row r="738" spans="1:17" s="6" customFormat="1" ht="12.75">
      <c r="A738" s="39"/>
      <c r="B738" s="40"/>
      <c r="C738" s="40"/>
      <c r="D738" s="29"/>
      <c r="E738" s="15"/>
      <c r="F738" s="15"/>
      <c r="G738" s="16"/>
      <c r="H738" s="16"/>
      <c r="I738" s="17"/>
      <c r="J738" s="17"/>
      <c r="K738" s="18"/>
      <c r="L738" s="55">
        <f t="shared" si="66"/>
        <v>0</v>
      </c>
      <c r="M738" s="55">
        <f t="shared" si="67"/>
        <v>0</v>
      </c>
      <c r="N738" s="65">
        <f t="shared" si="68"/>
      </c>
      <c r="O738" s="66">
        <f t="shared" si="69"/>
        <v>0</v>
      </c>
      <c r="P738" s="66">
        <f t="shared" si="70"/>
        <v>0</v>
      </c>
      <c r="Q738" s="67">
        <f t="shared" si="71"/>
      </c>
    </row>
    <row r="739" spans="1:17" s="6" customFormat="1" ht="12.75">
      <c r="A739" s="39"/>
      <c r="B739" s="40"/>
      <c r="C739" s="40"/>
      <c r="D739" s="29"/>
      <c r="E739" s="15"/>
      <c r="F739" s="15"/>
      <c r="G739" s="16"/>
      <c r="H739" s="16"/>
      <c r="I739" s="17"/>
      <c r="J739" s="17"/>
      <c r="K739" s="18"/>
      <c r="L739" s="55">
        <f t="shared" si="66"/>
        <v>0</v>
      </c>
      <c r="M739" s="55">
        <f t="shared" si="67"/>
        <v>0</v>
      </c>
      <c r="N739" s="65">
        <f t="shared" si="68"/>
      </c>
      <c r="O739" s="66">
        <f t="shared" si="69"/>
        <v>0</v>
      </c>
      <c r="P739" s="66">
        <f t="shared" si="70"/>
        <v>0</v>
      </c>
      <c r="Q739" s="67">
        <f t="shared" si="71"/>
      </c>
    </row>
    <row r="740" spans="1:17" s="6" customFormat="1" ht="12.75">
      <c r="A740" s="39"/>
      <c r="B740" s="40"/>
      <c r="C740" s="40"/>
      <c r="D740" s="29"/>
      <c r="E740" s="15"/>
      <c r="F740" s="15"/>
      <c r="G740" s="16"/>
      <c r="H740" s="16"/>
      <c r="I740" s="17"/>
      <c r="J740" s="17"/>
      <c r="K740" s="18"/>
      <c r="L740" s="55">
        <f t="shared" si="66"/>
        <v>0</v>
      </c>
      <c r="M740" s="55">
        <f t="shared" si="67"/>
        <v>0</v>
      </c>
      <c r="N740" s="65">
        <f t="shared" si="68"/>
      </c>
      <c r="O740" s="66">
        <f t="shared" si="69"/>
        <v>0</v>
      </c>
      <c r="P740" s="66">
        <f t="shared" si="70"/>
        <v>0</v>
      </c>
      <c r="Q740" s="67">
        <f t="shared" si="71"/>
      </c>
    </row>
    <row r="741" spans="1:17" s="6" customFormat="1" ht="12.75">
      <c r="A741" s="39"/>
      <c r="B741" s="40"/>
      <c r="C741" s="40"/>
      <c r="D741" s="29"/>
      <c r="E741" s="15"/>
      <c r="F741" s="15"/>
      <c r="G741" s="16"/>
      <c r="H741" s="16"/>
      <c r="I741" s="17"/>
      <c r="J741" s="17"/>
      <c r="K741" s="18"/>
      <c r="L741" s="55">
        <f t="shared" si="66"/>
        <v>0</v>
      </c>
      <c r="M741" s="55">
        <f t="shared" si="67"/>
        <v>0</v>
      </c>
      <c r="N741" s="65">
        <f t="shared" si="68"/>
      </c>
      <c r="O741" s="66">
        <f t="shared" si="69"/>
        <v>0</v>
      </c>
      <c r="P741" s="66">
        <f t="shared" si="70"/>
        <v>0</v>
      </c>
      <c r="Q741" s="67">
        <f t="shared" si="71"/>
      </c>
    </row>
    <row r="742" spans="1:17" s="6" customFormat="1" ht="12.75">
      <c r="A742" s="39"/>
      <c r="B742" s="40"/>
      <c r="C742" s="40"/>
      <c r="D742" s="29"/>
      <c r="E742" s="15"/>
      <c r="F742" s="15"/>
      <c r="G742" s="16"/>
      <c r="H742" s="16"/>
      <c r="I742" s="17"/>
      <c r="J742" s="17"/>
      <c r="K742" s="18"/>
      <c r="L742" s="55">
        <f t="shared" si="66"/>
        <v>0</v>
      </c>
      <c r="M742" s="55">
        <f t="shared" si="67"/>
        <v>0</v>
      </c>
      <c r="N742" s="65">
        <f t="shared" si="68"/>
      </c>
      <c r="O742" s="66">
        <f t="shared" si="69"/>
        <v>0</v>
      </c>
      <c r="P742" s="66">
        <f t="shared" si="70"/>
        <v>0</v>
      </c>
      <c r="Q742" s="67">
        <f t="shared" si="71"/>
      </c>
    </row>
    <row r="743" spans="1:17" s="6" customFormat="1" ht="12.75">
      <c r="A743" s="39"/>
      <c r="B743" s="40"/>
      <c r="C743" s="40"/>
      <c r="D743" s="29"/>
      <c r="E743" s="15"/>
      <c r="F743" s="15"/>
      <c r="G743" s="16"/>
      <c r="H743" s="16"/>
      <c r="I743" s="17"/>
      <c r="J743" s="17"/>
      <c r="K743" s="18"/>
      <c r="L743" s="55">
        <f t="shared" si="66"/>
        <v>0</v>
      </c>
      <c r="M743" s="55">
        <f t="shared" si="67"/>
        <v>0</v>
      </c>
      <c r="N743" s="65">
        <f t="shared" si="68"/>
      </c>
      <c r="O743" s="66">
        <f t="shared" si="69"/>
        <v>0</v>
      </c>
      <c r="P743" s="66">
        <f t="shared" si="70"/>
        <v>0</v>
      </c>
      <c r="Q743" s="67">
        <f t="shared" si="71"/>
      </c>
    </row>
    <row r="744" spans="1:17" s="6" customFormat="1" ht="12.75">
      <c r="A744" s="39"/>
      <c r="B744" s="40"/>
      <c r="C744" s="40"/>
      <c r="D744" s="29"/>
      <c r="E744" s="15"/>
      <c r="F744" s="15"/>
      <c r="G744" s="16"/>
      <c r="H744" s="16"/>
      <c r="I744" s="17"/>
      <c r="J744" s="17"/>
      <c r="K744" s="18"/>
      <c r="L744" s="55">
        <f t="shared" si="66"/>
        <v>0</v>
      </c>
      <c r="M744" s="55">
        <f t="shared" si="67"/>
        <v>0</v>
      </c>
      <c r="N744" s="65">
        <f t="shared" si="68"/>
      </c>
      <c r="O744" s="66">
        <f t="shared" si="69"/>
        <v>0</v>
      </c>
      <c r="P744" s="66">
        <f t="shared" si="70"/>
        <v>0</v>
      </c>
      <c r="Q744" s="67">
        <f t="shared" si="71"/>
      </c>
    </row>
    <row r="745" spans="1:17" s="6" customFormat="1" ht="12.75">
      <c r="A745" s="39"/>
      <c r="B745" s="40"/>
      <c r="C745" s="40"/>
      <c r="D745" s="29"/>
      <c r="E745" s="15"/>
      <c r="F745" s="15"/>
      <c r="G745" s="16"/>
      <c r="H745" s="16"/>
      <c r="I745" s="17"/>
      <c r="J745" s="17"/>
      <c r="K745" s="18"/>
      <c r="L745" s="55">
        <f t="shared" si="66"/>
        <v>0</v>
      </c>
      <c r="M745" s="55">
        <f t="shared" si="67"/>
        <v>0</v>
      </c>
      <c r="N745" s="65">
        <f t="shared" si="68"/>
      </c>
      <c r="O745" s="66">
        <f t="shared" si="69"/>
        <v>0</v>
      </c>
      <c r="P745" s="66">
        <f t="shared" si="70"/>
        <v>0</v>
      </c>
      <c r="Q745" s="67">
        <f t="shared" si="71"/>
      </c>
    </row>
    <row r="746" spans="1:17" s="6" customFormat="1" ht="12.75">
      <c r="A746" s="39"/>
      <c r="B746" s="40"/>
      <c r="C746" s="40"/>
      <c r="D746" s="29"/>
      <c r="E746" s="15"/>
      <c r="F746" s="15"/>
      <c r="G746" s="16"/>
      <c r="H746" s="16"/>
      <c r="I746" s="17"/>
      <c r="J746" s="17"/>
      <c r="K746" s="18"/>
      <c r="L746" s="55">
        <f t="shared" si="66"/>
        <v>0</v>
      </c>
      <c r="M746" s="55">
        <f t="shared" si="67"/>
        <v>0</v>
      </c>
      <c r="N746" s="65">
        <f t="shared" si="68"/>
      </c>
      <c r="O746" s="66">
        <f t="shared" si="69"/>
        <v>0</v>
      </c>
      <c r="P746" s="66">
        <f t="shared" si="70"/>
        <v>0</v>
      </c>
      <c r="Q746" s="67">
        <f t="shared" si="71"/>
      </c>
    </row>
    <row r="747" spans="1:17" s="6" customFormat="1" ht="12.75">
      <c r="A747" s="39"/>
      <c r="B747" s="40"/>
      <c r="C747" s="40"/>
      <c r="D747" s="29"/>
      <c r="E747" s="15"/>
      <c r="F747" s="15"/>
      <c r="G747" s="16"/>
      <c r="H747" s="16"/>
      <c r="I747" s="17"/>
      <c r="J747" s="17"/>
      <c r="K747" s="18"/>
      <c r="L747" s="55">
        <f t="shared" si="66"/>
        <v>0</v>
      </c>
      <c r="M747" s="55">
        <f t="shared" si="67"/>
        <v>0</v>
      </c>
      <c r="N747" s="65">
        <f t="shared" si="68"/>
      </c>
      <c r="O747" s="66">
        <f t="shared" si="69"/>
        <v>0</v>
      </c>
      <c r="P747" s="66">
        <f t="shared" si="70"/>
        <v>0</v>
      </c>
      <c r="Q747" s="67">
        <f t="shared" si="71"/>
      </c>
    </row>
    <row r="748" spans="1:17" s="6" customFormat="1" ht="12.75">
      <c r="A748" s="39"/>
      <c r="B748" s="40"/>
      <c r="C748" s="40"/>
      <c r="D748" s="29"/>
      <c r="E748" s="15"/>
      <c r="F748" s="15"/>
      <c r="G748" s="16"/>
      <c r="H748" s="16"/>
      <c r="I748" s="17"/>
      <c r="J748" s="17"/>
      <c r="K748" s="18"/>
      <c r="L748" s="55">
        <f t="shared" si="66"/>
        <v>0</v>
      </c>
      <c r="M748" s="55">
        <f t="shared" si="67"/>
        <v>0</v>
      </c>
      <c r="N748" s="65">
        <f t="shared" si="68"/>
      </c>
      <c r="O748" s="66">
        <f t="shared" si="69"/>
        <v>0</v>
      </c>
      <c r="P748" s="66">
        <f t="shared" si="70"/>
        <v>0</v>
      </c>
      <c r="Q748" s="67">
        <f t="shared" si="71"/>
      </c>
    </row>
    <row r="749" spans="1:17" s="6" customFormat="1" ht="12.75">
      <c r="A749" s="39"/>
      <c r="B749" s="40"/>
      <c r="C749" s="40"/>
      <c r="D749" s="29"/>
      <c r="E749" s="15"/>
      <c r="F749" s="15"/>
      <c r="G749" s="16"/>
      <c r="H749" s="16"/>
      <c r="I749" s="17"/>
      <c r="J749" s="17"/>
      <c r="K749" s="18"/>
      <c r="L749" s="55">
        <f t="shared" si="66"/>
        <v>0</v>
      </c>
      <c r="M749" s="55">
        <f t="shared" si="67"/>
        <v>0</v>
      </c>
      <c r="N749" s="65">
        <f t="shared" si="68"/>
      </c>
      <c r="O749" s="66">
        <f t="shared" si="69"/>
        <v>0</v>
      </c>
      <c r="P749" s="66">
        <f t="shared" si="70"/>
        <v>0</v>
      </c>
      <c r="Q749" s="67">
        <f t="shared" si="71"/>
      </c>
    </row>
    <row r="750" spans="1:17" s="6" customFormat="1" ht="12.75">
      <c r="A750" s="39"/>
      <c r="B750" s="40"/>
      <c r="C750" s="40"/>
      <c r="D750" s="29"/>
      <c r="E750" s="15"/>
      <c r="F750" s="15"/>
      <c r="G750" s="16"/>
      <c r="H750" s="16"/>
      <c r="I750" s="17"/>
      <c r="J750" s="17"/>
      <c r="K750" s="18"/>
      <c r="L750" s="55">
        <f t="shared" si="66"/>
        <v>0</v>
      </c>
      <c r="M750" s="55">
        <f t="shared" si="67"/>
        <v>0</v>
      </c>
      <c r="N750" s="65">
        <f t="shared" si="68"/>
      </c>
      <c r="O750" s="66">
        <f t="shared" si="69"/>
        <v>0</v>
      </c>
      <c r="P750" s="66">
        <f t="shared" si="70"/>
        <v>0</v>
      </c>
      <c r="Q750" s="67">
        <f t="shared" si="71"/>
      </c>
    </row>
    <row r="751" spans="1:17" s="6" customFormat="1" ht="12.75">
      <c r="A751" s="39"/>
      <c r="B751" s="40"/>
      <c r="C751" s="40"/>
      <c r="D751" s="29"/>
      <c r="E751" s="15"/>
      <c r="F751" s="15"/>
      <c r="G751" s="16"/>
      <c r="H751" s="16"/>
      <c r="I751" s="17"/>
      <c r="J751" s="17"/>
      <c r="K751" s="18"/>
      <c r="L751" s="55">
        <f t="shared" si="66"/>
        <v>0</v>
      </c>
      <c r="M751" s="55">
        <f t="shared" si="67"/>
        <v>0</v>
      </c>
      <c r="N751" s="65">
        <f t="shared" si="68"/>
      </c>
      <c r="O751" s="66">
        <f t="shared" si="69"/>
        <v>0</v>
      </c>
      <c r="P751" s="66">
        <f t="shared" si="70"/>
        <v>0</v>
      </c>
      <c r="Q751" s="67">
        <f t="shared" si="71"/>
      </c>
    </row>
    <row r="752" spans="1:17" s="6" customFormat="1" ht="12.75">
      <c r="A752" s="39"/>
      <c r="B752" s="40"/>
      <c r="C752" s="40"/>
      <c r="D752" s="29"/>
      <c r="E752" s="15"/>
      <c r="F752" s="15"/>
      <c r="G752" s="16"/>
      <c r="H752" s="16"/>
      <c r="I752" s="17"/>
      <c r="J752" s="17"/>
      <c r="K752" s="18"/>
      <c r="L752" s="55">
        <f t="shared" si="66"/>
        <v>0</v>
      </c>
      <c r="M752" s="55">
        <f t="shared" si="67"/>
        <v>0</v>
      </c>
      <c r="N752" s="65">
        <f t="shared" si="68"/>
      </c>
      <c r="O752" s="66">
        <f t="shared" si="69"/>
        <v>0</v>
      </c>
      <c r="P752" s="66">
        <f t="shared" si="70"/>
        <v>0</v>
      </c>
      <c r="Q752" s="67">
        <f t="shared" si="71"/>
      </c>
    </row>
    <row r="753" spans="1:17" s="6" customFormat="1" ht="12.75">
      <c r="A753" s="39"/>
      <c r="B753" s="40"/>
      <c r="C753" s="40"/>
      <c r="D753" s="29"/>
      <c r="E753" s="15"/>
      <c r="F753" s="15"/>
      <c r="G753" s="16"/>
      <c r="H753" s="16"/>
      <c r="I753" s="17"/>
      <c r="J753" s="17"/>
      <c r="K753" s="18"/>
      <c r="L753" s="55">
        <f t="shared" si="66"/>
        <v>0</v>
      </c>
      <c r="M753" s="55">
        <f t="shared" si="67"/>
        <v>0</v>
      </c>
      <c r="N753" s="65">
        <f t="shared" si="68"/>
      </c>
      <c r="O753" s="66">
        <f t="shared" si="69"/>
        <v>0</v>
      </c>
      <c r="P753" s="66">
        <f t="shared" si="70"/>
        <v>0</v>
      </c>
      <c r="Q753" s="67">
        <f t="shared" si="71"/>
      </c>
    </row>
    <row r="754" spans="1:17" s="6" customFormat="1" ht="12.75">
      <c r="A754" s="39"/>
      <c r="B754" s="40"/>
      <c r="C754" s="40"/>
      <c r="D754" s="29"/>
      <c r="E754" s="15"/>
      <c r="F754" s="15"/>
      <c r="G754" s="16"/>
      <c r="H754" s="16"/>
      <c r="I754" s="17"/>
      <c r="J754" s="17"/>
      <c r="K754" s="18"/>
      <c r="L754" s="55">
        <f t="shared" si="66"/>
        <v>0</v>
      </c>
      <c r="M754" s="55">
        <f t="shared" si="67"/>
        <v>0</v>
      </c>
      <c r="N754" s="65">
        <f t="shared" si="68"/>
      </c>
      <c r="O754" s="66">
        <f t="shared" si="69"/>
        <v>0</v>
      </c>
      <c r="P754" s="66">
        <f t="shared" si="70"/>
        <v>0</v>
      </c>
      <c r="Q754" s="67">
        <f t="shared" si="71"/>
      </c>
    </row>
    <row r="755" spans="1:17" s="6" customFormat="1" ht="12.75">
      <c r="A755" s="39"/>
      <c r="B755" s="40"/>
      <c r="C755" s="40"/>
      <c r="D755" s="29"/>
      <c r="E755" s="15"/>
      <c r="F755" s="15"/>
      <c r="G755" s="16"/>
      <c r="H755" s="16"/>
      <c r="I755" s="17"/>
      <c r="J755" s="17"/>
      <c r="K755" s="18"/>
      <c r="L755" s="55">
        <f t="shared" si="66"/>
        <v>0</v>
      </c>
      <c r="M755" s="55">
        <f t="shared" si="67"/>
        <v>0</v>
      </c>
      <c r="N755" s="65">
        <f t="shared" si="68"/>
      </c>
      <c r="O755" s="66">
        <f t="shared" si="69"/>
        <v>0</v>
      </c>
      <c r="P755" s="66">
        <f t="shared" si="70"/>
        <v>0</v>
      </c>
      <c r="Q755" s="67">
        <f t="shared" si="71"/>
      </c>
    </row>
    <row r="756" spans="1:17" s="6" customFormat="1" ht="12.75">
      <c r="A756" s="39"/>
      <c r="B756" s="40"/>
      <c r="C756" s="40"/>
      <c r="D756" s="29"/>
      <c r="E756" s="15"/>
      <c r="F756" s="15"/>
      <c r="G756" s="16"/>
      <c r="H756" s="16"/>
      <c r="I756" s="17"/>
      <c r="J756" s="17"/>
      <c r="K756" s="18"/>
      <c r="L756" s="55">
        <f t="shared" si="66"/>
        <v>0</v>
      </c>
      <c r="M756" s="55">
        <f t="shared" si="67"/>
        <v>0</v>
      </c>
      <c r="N756" s="65">
        <f t="shared" si="68"/>
      </c>
      <c r="O756" s="66">
        <f t="shared" si="69"/>
        <v>0</v>
      </c>
      <c r="P756" s="66">
        <f t="shared" si="70"/>
        <v>0</v>
      </c>
      <c r="Q756" s="67">
        <f t="shared" si="71"/>
      </c>
    </row>
    <row r="757" spans="1:17" s="6" customFormat="1" ht="12.75">
      <c r="A757" s="39"/>
      <c r="B757" s="40"/>
      <c r="C757" s="40"/>
      <c r="D757" s="29"/>
      <c r="E757" s="15"/>
      <c r="F757" s="15"/>
      <c r="G757" s="16"/>
      <c r="H757" s="16"/>
      <c r="I757" s="17"/>
      <c r="J757" s="17"/>
      <c r="K757" s="18"/>
      <c r="L757" s="55">
        <f t="shared" si="66"/>
        <v>0</v>
      </c>
      <c r="M757" s="55">
        <f t="shared" si="67"/>
        <v>0</v>
      </c>
      <c r="N757" s="65">
        <f t="shared" si="68"/>
      </c>
      <c r="O757" s="66">
        <f t="shared" si="69"/>
        <v>0</v>
      </c>
      <c r="P757" s="66">
        <f t="shared" si="70"/>
        <v>0</v>
      </c>
      <c r="Q757" s="67">
        <f t="shared" si="71"/>
      </c>
    </row>
    <row r="758" spans="1:17" s="6" customFormat="1" ht="12.75">
      <c r="A758" s="39"/>
      <c r="B758" s="40"/>
      <c r="C758" s="40"/>
      <c r="D758" s="29"/>
      <c r="E758" s="15"/>
      <c r="F758" s="15"/>
      <c r="G758" s="16"/>
      <c r="H758" s="16"/>
      <c r="I758" s="17"/>
      <c r="J758" s="17"/>
      <c r="K758" s="18"/>
      <c r="L758" s="55">
        <f t="shared" si="66"/>
        <v>0</v>
      </c>
      <c r="M758" s="55">
        <f t="shared" si="67"/>
        <v>0</v>
      </c>
      <c r="N758" s="65">
        <f t="shared" si="68"/>
      </c>
      <c r="O758" s="66">
        <f t="shared" si="69"/>
        <v>0</v>
      </c>
      <c r="P758" s="66">
        <f t="shared" si="70"/>
        <v>0</v>
      </c>
      <c r="Q758" s="67">
        <f t="shared" si="71"/>
      </c>
    </row>
    <row r="759" spans="1:17" s="6" customFormat="1" ht="12.75">
      <c r="A759" s="39"/>
      <c r="B759" s="40"/>
      <c r="C759" s="40"/>
      <c r="D759" s="29"/>
      <c r="E759" s="15"/>
      <c r="F759" s="15"/>
      <c r="G759" s="16"/>
      <c r="H759" s="16"/>
      <c r="I759" s="17"/>
      <c r="J759" s="17"/>
      <c r="K759" s="18"/>
      <c r="L759" s="55">
        <f t="shared" si="66"/>
        <v>0</v>
      </c>
      <c r="M759" s="55">
        <f t="shared" si="67"/>
        <v>0</v>
      </c>
      <c r="N759" s="65">
        <f t="shared" si="68"/>
      </c>
      <c r="O759" s="66">
        <f t="shared" si="69"/>
        <v>0</v>
      </c>
      <c r="P759" s="66">
        <f t="shared" si="70"/>
        <v>0</v>
      </c>
      <c r="Q759" s="67">
        <f t="shared" si="71"/>
      </c>
    </row>
    <row r="760" spans="1:17" s="6" customFormat="1" ht="12.75">
      <c r="A760" s="39"/>
      <c r="B760" s="40"/>
      <c r="C760" s="40"/>
      <c r="D760" s="29"/>
      <c r="E760" s="15"/>
      <c r="F760" s="15"/>
      <c r="G760" s="16"/>
      <c r="H760" s="16"/>
      <c r="I760" s="17"/>
      <c r="J760" s="17"/>
      <c r="K760" s="18"/>
      <c r="L760" s="55">
        <f t="shared" si="66"/>
        <v>0</v>
      </c>
      <c r="M760" s="55">
        <f t="shared" si="67"/>
        <v>0</v>
      </c>
      <c r="N760" s="65">
        <f t="shared" si="68"/>
      </c>
      <c r="O760" s="66">
        <f t="shared" si="69"/>
        <v>0</v>
      </c>
      <c r="P760" s="66">
        <f t="shared" si="70"/>
        <v>0</v>
      </c>
      <c r="Q760" s="67">
        <f t="shared" si="71"/>
      </c>
    </row>
    <row r="761" spans="1:17" s="6" customFormat="1" ht="12.75">
      <c r="A761" s="39"/>
      <c r="B761" s="40"/>
      <c r="C761" s="40"/>
      <c r="D761" s="29"/>
      <c r="E761" s="15"/>
      <c r="F761" s="15"/>
      <c r="G761" s="16"/>
      <c r="H761" s="16"/>
      <c r="I761" s="17"/>
      <c r="J761" s="17"/>
      <c r="K761" s="18"/>
      <c r="L761" s="55">
        <f t="shared" si="66"/>
        <v>0</v>
      </c>
      <c r="M761" s="55">
        <f t="shared" si="67"/>
        <v>0</v>
      </c>
      <c r="N761" s="65">
        <f t="shared" si="68"/>
      </c>
      <c r="O761" s="66">
        <f t="shared" si="69"/>
        <v>0</v>
      </c>
      <c r="P761" s="66">
        <f t="shared" si="70"/>
        <v>0</v>
      </c>
      <c r="Q761" s="67">
        <f t="shared" si="71"/>
      </c>
    </row>
    <row r="762" spans="1:17" s="6" customFormat="1" ht="12.75">
      <c r="A762" s="39"/>
      <c r="B762" s="40"/>
      <c r="C762" s="40"/>
      <c r="D762" s="29"/>
      <c r="E762" s="15"/>
      <c r="F762" s="15"/>
      <c r="G762" s="16"/>
      <c r="H762" s="16"/>
      <c r="I762" s="17"/>
      <c r="J762" s="17"/>
      <c r="K762" s="18"/>
      <c r="L762" s="55">
        <f t="shared" si="66"/>
        <v>0</v>
      </c>
      <c r="M762" s="55">
        <f t="shared" si="67"/>
        <v>0</v>
      </c>
      <c r="N762" s="65">
        <f t="shared" si="68"/>
      </c>
      <c r="O762" s="66">
        <f t="shared" si="69"/>
        <v>0</v>
      </c>
      <c r="P762" s="66">
        <f t="shared" si="70"/>
        <v>0</v>
      </c>
      <c r="Q762" s="67">
        <f t="shared" si="71"/>
      </c>
    </row>
    <row r="763" spans="1:17" s="6" customFormat="1" ht="12.75">
      <c r="A763" s="39"/>
      <c r="B763" s="40"/>
      <c r="C763" s="40"/>
      <c r="D763" s="29"/>
      <c r="E763" s="15"/>
      <c r="F763" s="15"/>
      <c r="G763" s="16"/>
      <c r="H763" s="16"/>
      <c r="I763" s="17"/>
      <c r="J763" s="17"/>
      <c r="K763" s="18"/>
      <c r="L763" s="55">
        <f t="shared" si="66"/>
        <v>0</v>
      </c>
      <c r="M763" s="55">
        <f t="shared" si="67"/>
        <v>0</v>
      </c>
      <c r="N763" s="65">
        <f t="shared" si="68"/>
      </c>
      <c r="O763" s="66">
        <f t="shared" si="69"/>
        <v>0</v>
      </c>
      <c r="P763" s="66">
        <f t="shared" si="70"/>
        <v>0</v>
      </c>
      <c r="Q763" s="67">
        <f t="shared" si="71"/>
      </c>
    </row>
    <row r="764" spans="1:17" s="6" customFormat="1" ht="12.75">
      <c r="A764" s="39"/>
      <c r="B764" s="40"/>
      <c r="C764" s="40"/>
      <c r="D764" s="29"/>
      <c r="E764" s="15"/>
      <c r="F764" s="15"/>
      <c r="G764" s="16"/>
      <c r="H764" s="16"/>
      <c r="I764" s="17"/>
      <c r="J764" s="17"/>
      <c r="K764" s="18"/>
      <c r="L764" s="55">
        <f t="shared" si="66"/>
        <v>0</v>
      </c>
      <c r="M764" s="55">
        <f t="shared" si="67"/>
        <v>0</v>
      </c>
      <c r="N764" s="65">
        <f t="shared" si="68"/>
      </c>
      <c r="O764" s="66">
        <f t="shared" si="69"/>
        <v>0</v>
      </c>
      <c r="P764" s="66">
        <f t="shared" si="70"/>
        <v>0</v>
      </c>
      <c r="Q764" s="67">
        <f t="shared" si="71"/>
      </c>
    </row>
    <row r="765" spans="1:17" s="6" customFormat="1" ht="12.75">
      <c r="A765" s="39"/>
      <c r="B765" s="40"/>
      <c r="C765" s="40"/>
      <c r="D765" s="29"/>
      <c r="E765" s="15"/>
      <c r="F765" s="15"/>
      <c r="G765" s="16"/>
      <c r="H765" s="16"/>
      <c r="I765" s="17"/>
      <c r="J765" s="17"/>
      <c r="K765" s="18"/>
      <c r="L765" s="55">
        <f t="shared" si="66"/>
        <v>0</v>
      </c>
      <c r="M765" s="55">
        <f t="shared" si="67"/>
        <v>0</v>
      </c>
      <c r="N765" s="65">
        <f t="shared" si="68"/>
      </c>
      <c r="O765" s="66">
        <f t="shared" si="69"/>
        <v>0</v>
      </c>
      <c r="P765" s="66">
        <f t="shared" si="70"/>
        <v>0</v>
      </c>
      <c r="Q765" s="67">
        <f t="shared" si="71"/>
      </c>
    </row>
    <row r="766" spans="1:17" s="6" customFormat="1" ht="12.75">
      <c r="A766" s="39"/>
      <c r="B766" s="40"/>
      <c r="C766" s="40"/>
      <c r="D766" s="29"/>
      <c r="E766" s="15"/>
      <c r="F766" s="15"/>
      <c r="G766" s="16"/>
      <c r="H766" s="16"/>
      <c r="I766" s="17"/>
      <c r="J766" s="17"/>
      <c r="K766" s="18"/>
      <c r="L766" s="55">
        <f t="shared" si="66"/>
        <v>0</v>
      </c>
      <c r="M766" s="55">
        <f t="shared" si="67"/>
        <v>0</v>
      </c>
      <c r="N766" s="65">
        <f t="shared" si="68"/>
      </c>
      <c r="O766" s="66">
        <f t="shared" si="69"/>
        <v>0</v>
      </c>
      <c r="P766" s="66">
        <f t="shared" si="70"/>
        <v>0</v>
      </c>
      <c r="Q766" s="67">
        <f t="shared" si="71"/>
      </c>
    </row>
    <row r="767" spans="1:17" s="6" customFormat="1" ht="12.75">
      <c r="A767" s="39"/>
      <c r="B767" s="40"/>
      <c r="C767" s="40"/>
      <c r="D767" s="29"/>
      <c r="E767" s="15"/>
      <c r="F767" s="15"/>
      <c r="G767" s="16"/>
      <c r="H767" s="16"/>
      <c r="I767" s="17"/>
      <c r="J767" s="17"/>
      <c r="K767" s="18"/>
      <c r="L767" s="55">
        <f t="shared" si="66"/>
        <v>0</v>
      </c>
      <c r="M767" s="55">
        <f t="shared" si="67"/>
        <v>0</v>
      </c>
      <c r="N767" s="65">
        <f t="shared" si="68"/>
      </c>
      <c r="O767" s="66">
        <f t="shared" si="69"/>
        <v>0</v>
      </c>
      <c r="P767" s="66">
        <f t="shared" si="70"/>
        <v>0</v>
      </c>
      <c r="Q767" s="67">
        <f t="shared" si="71"/>
      </c>
    </row>
    <row r="768" spans="1:17" s="6" customFormat="1" ht="12.75">
      <c r="A768" s="39"/>
      <c r="B768" s="40"/>
      <c r="C768" s="40"/>
      <c r="D768" s="29"/>
      <c r="E768" s="15"/>
      <c r="F768" s="15"/>
      <c r="G768" s="16"/>
      <c r="H768" s="16"/>
      <c r="I768" s="17"/>
      <c r="J768" s="17"/>
      <c r="K768" s="18"/>
      <c r="L768" s="55">
        <f t="shared" si="66"/>
        <v>0</v>
      </c>
      <c r="M768" s="55">
        <f t="shared" si="67"/>
        <v>0</v>
      </c>
      <c r="N768" s="65">
        <f t="shared" si="68"/>
      </c>
      <c r="O768" s="66">
        <f t="shared" si="69"/>
        <v>0</v>
      </c>
      <c r="P768" s="66">
        <f t="shared" si="70"/>
        <v>0</v>
      </c>
      <c r="Q768" s="67">
        <f t="shared" si="71"/>
      </c>
    </row>
    <row r="769" spans="1:17" s="6" customFormat="1" ht="12.75">
      <c r="A769" s="39"/>
      <c r="B769" s="40"/>
      <c r="C769" s="40"/>
      <c r="D769" s="29"/>
      <c r="E769" s="15"/>
      <c r="F769" s="15"/>
      <c r="G769" s="16"/>
      <c r="H769" s="16"/>
      <c r="I769" s="17"/>
      <c r="J769" s="17"/>
      <c r="K769" s="18"/>
      <c r="L769" s="55">
        <f t="shared" si="66"/>
        <v>0</v>
      </c>
      <c r="M769" s="55">
        <f t="shared" si="67"/>
        <v>0</v>
      </c>
      <c r="N769" s="65">
        <f t="shared" si="68"/>
      </c>
      <c r="O769" s="66">
        <f t="shared" si="69"/>
        <v>0</v>
      </c>
      <c r="P769" s="66">
        <f t="shared" si="70"/>
        <v>0</v>
      </c>
      <c r="Q769" s="67">
        <f t="shared" si="71"/>
      </c>
    </row>
    <row r="770" spans="1:17" s="6" customFormat="1" ht="12.75">
      <c r="A770" s="39"/>
      <c r="B770" s="40"/>
      <c r="C770" s="40"/>
      <c r="D770" s="29"/>
      <c r="E770" s="15"/>
      <c r="F770" s="15"/>
      <c r="G770" s="16"/>
      <c r="H770" s="16"/>
      <c r="I770" s="17"/>
      <c r="J770" s="17"/>
      <c r="K770" s="18"/>
      <c r="L770" s="55">
        <f t="shared" si="66"/>
        <v>0</v>
      </c>
      <c r="M770" s="55">
        <f t="shared" si="67"/>
        <v>0</v>
      </c>
      <c r="N770" s="65">
        <f t="shared" si="68"/>
      </c>
      <c r="O770" s="66">
        <f t="shared" si="69"/>
        <v>0</v>
      </c>
      <c r="P770" s="66">
        <f t="shared" si="70"/>
        <v>0</v>
      </c>
      <c r="Q770" s="67">
        <f t="shared" si="71"/>
      </c>
    </row>
    <row r="771" spans="1:17" s="6" customFormat="1" ht="12.75">
      <c r="A771" s="39"/>
      <c r="B771" s="40"/>
      <c r="C771" s="40"/>
      <c r="D771" s="29"/>
      <c r="E771" s="15"/>
      <c r="F771" s="15"/>
      <c r="G771" s="16"/>
      <c r="H771" s="16"/>
      <c r="I771" s="17"/>
      <c r="J771" s="17"/>
      <c r="K771" s="18"/>
      <c r="L771" s="55">
        <f t="shared" si="66"/>
        <v>0</v>
      </c>
      <c r="M771" s="55">
        <f t="shared" si="67"/>
        <v>0</v>
      </c>
      <c r="N771" s="65">
        <f t="shared" si="68"/>
      </c>
      <c r="O771" s="66">
        <f t="shared" si="69"/>
        <v>0</v>
      </c>
      <c r="P771" s="66">
        <f t="shared" si="70"/>
        <v>0</v>
      </c>
      <c r="Q771" s="67">
        <f t="shared" si="71"/>
      </c>
    </row>
    <row r="772" spans="1:17" s="6" customFormat="1" ht="12.75">
      <c r="A772" s="39"/>
      <c r="B772" s="40"/>
      <c r="C772" s="40"/>
      <c r="D772" s="29"/>
      <c r="E772" s="15"/>
      <c r="F772" s="15"/>
      <c r="G772" s="16"/>
      <c r="H772" s="16"/>
      <c r="I772" s="17"/>
      <c r="J772" s="17"/>
      <c r="K772" s="18"/>
      <c r="L772" s="55">
        <f t="shared" si="66"/>
        <v>0</v>
      </c>
      <c r="M772" s="55">
        <f t="shared" si="67"/>
        <v>0</v>
      </c>
      <c r="N772" s="65">
        <f t="shared" si="68"/>
      </c>
      <c r="O772" s="66">
        <f t="shared" si="69"/>
        <v>0</v>
      </c>
      <c r="P772" s="66">
        <f t="shared" si="70"/>
        <v>0</v>
      </c>
      <c r="Q772" s="67">
        <f t="shared" si="71"/>
      </c>
    </row>
    <row r="773" spans="1:17" s="6" customFormat="1" ht="12.75">
      <c r="A773" s="39"/>
      <c r="B773" s="40"/>
      <c r="C773" s="40"/>
      <c r="D773" s="29"/>
      <c r="E773" s="15"/>
      <c r="F773" s="15"/>
      <c r="G773" s="16"/>
      <c r="H773" s="16"/>
      <c r="I773" s="17"/>
      <c r="J773" s="17"/>
      <c r="K773" s="18"/>
      <c r="L773" s="55">
        <f t="shared" si="66"/>
        <v>0</v>
      </c>
      <c r="M773" s="55">
        <f t="shared" si="67"/>
        <v>0</v>
      </c>
      <c r="N773" s="65">
        <f t="shared" si="68"/>
      </c>
      <c r="O773" s="66">
        <f t="shared" si="69"/>
        <v>0</v>
      </c>
      <c r="P773" s="66">
        <f t="shared" si="70"/>
        <v>0</v>
      </c>
      <c r="Q773" s="67">
        <f t="shared" si="71"/>
      </c>
    </row>
    <row r="774" spans="1:17" s="6" customFormat="1" ht="12.75">
      <c r="A774" s="39"/>
      <c r="B774" s="40"/>
      <c r="C774" s="40"/>
      <c r="D774" s="29"/>
      <c r="E774" s="15"/>
      <c r="F774" s="15"/>
      <c r="G774" s="16"/>
      <c r="H774" s="16"/>
      <c r="I774" s="17"/>
      <c r="J774" s="17"/>
      <c r="K774" s="18"/>
      <c r="L774" s="55">
        <f aca="true" t="shared" si="72" ref="L774:L837">ROUND(SUM(D774*E774*G774*H774*MAX(I774,J774)*K774*115%),0)</f>
        <v>0</v>
      </c>
      <c r="M774" s="55">
        <f aca="true" t="shared" si="73" ref="M774:M837">ROUND(SUM(D774*F774*MAX(I774,J774)*K774*50%*120%),0)</f>
        <v>0</v>
      </c>
      <c r="N774" s="65">
        <f aca="true" t="shared" si="74" ref="N774:N837">IF(AND(E774&gt;0,F774&gt;0),"Error",IF(L774&gt;0,L774,IF(M774&gt;0,M774,"")))</f>
      </c>
      <c r="O774" s="66">
        <f aca="true" t="shared" si="75" ref="O774:O837">ROUND(SUM(D774*E774*MAX(I774,J774)*K774),0)</f>
        <v>0</v>
      </c>
      <c r="P774" s="66">
        <f aca="true" t="shared" si="76" ref="P774:P837">ROUND(SUM(D774*F774*I774*K774),0)</f>
        <v>0</v>
      </c>
      <c r="Q774" s="67">
        <f aca="true" t="shared" si="77" ref="Q774:Q837">IF(AND(E774&gt;0,F774&gt;0),"Error",IF(O774&gt;0,O774,IF(P774&gt;0,P774,"")))</f>
      </c>
    </row>
    <row r="775" spans="1:17" s="6" customFormat="1" ht="12.75">
      <c r="A775" s="39"/>
      <c r="B775" s="40"/>
      <c r="C775" s="40"/>
      <c r="D775" s="29"/>
      <c r="E775" s="15"/>
      <c r="F775" s="15"/>
      <c r="G775" s="16"/>
      <c r="H775" s="16"/>
      <c r="I775" s="17"/>
      <c r="J775" s="17"/>
      <c r="K775" s="18"/>
      <c r="L775" s="55">
        <f t="shared" si="72"/>
        <v>0</v>
      </c>
      <c r="M775" s="55">
        <f t="shared" si="73"/>
        <v>0</v>
      </c>
      <c r="N775" s="65">
        <f t="shared" si="74"/>
      </c>
      <c r="O775" s="66">
        <f t="shared" si="75"/>
        <v>0</v>
      </c>
      <c r="P775" s="66">
        <f t="shared" si="76"/>
        <v>0</v>
      </c>
      <c r="Q775" s="67">
        <f t="shared" si="77"/>
      </c>
    </row>
    <row r="776" spans="1:17" s="6" customFormat="1" ht="12.75">
      <c r="A776" s="39"/>
      <c r="B776" s="40"/>
      <c r="C776" s="40"/>
      <c r="D776" s="29"/>
      <c r="E776" s="15"/>
      <c r="F776" s="15"/>
      <c r="G776" s="16"/>
      <c r="H776" s="16"/>
      <c r="I776" s="17"/>
      <c r="J776" s="17"/>
      <c r="K776" s="18"/>
      <c r="L776" s="55">
        <f t="shared" si="72"/>
        <v>0</v>
      </c>
      <c r="M776" s="55">
        <f t="shared" si="73"/>
        <v>0</v>
      </c>
      <c r="N776" s="65">
        <f t="shared" si="74"/>
      </c>
      <c r="O776" s="66">
        <f t="shared" si="75"/>
        <v>0</v>
      </c>
      <c r="P776" s="66">
        <f t="shared" si="76"/>
        <v>0</v>
      </c>
      <c r="Q776" s="67">
        <f t="shared" si="77"/>
      </c>
    </row>
    <row r="777" spans="1:17" s="6" customFormat="1" ht="12.75">
      <c r="A777" s="39"/>
      <c r="B777" s="40"/>
      <c r="C777" s="40"/>
      <c r="D777" s="29"/>
      <c r="E777" s="15"/>
      <c r="F777" s="15"/>
      <c r="G777" s="16"/>
      <c r="H777" s="16"/>
      <c r="I777" s="17"/>
      <c r="J777" s="17"/>
      <c r="K777" s="18"/>
      <c r="L777" s="55">
        <f t="shared" si="72"/>
        <v>0</v>
      </c>
      <c r="M777" s="55">
        <f t="shared" si="73"/>
        <v>0</v>
      </c>
      <c r="N777" s="65">
        <f t="shared" si="74"/>
      </c>
      <c r="O777" s="66">
        <f t="shared" si="75"/>
        <v>0</v>
      </c>
      <c r="P777" s="66">
        <f t="shared" si="76"/>
        <v>0</v>
      </c>
      <c r="Q777" s="67">
        <f t="shared" si="77"/>
      </c>
    </row>
    <row r="778" spans="1:17" s="6" customFormat="1" ht="12.75">
      <c r="A778" s="39"/>
      <c r="B778" s="40"/>
      <c r="C778" s="40"/>
      <c r="D778" s="29"/>
      <c r="E778" s="15"/>
      <c r="F778" s="15"/>
      <c r="G778" s="16"/>
      <c r="H778" s="16"/>
      <c r="I778" s="17"/>
      <c r="J778" s="17"/>
      <c r="K778" s="18"/>
      <c r="L778" s="55">
        <f t="shared" si="72"/>
        <v>0</v>
      </c>
      <c r="M778" s="55">
        <f t="shared" si="73"/>
        <v>0</v>
      </c>
      <c r="N778" s="65">
        <f t="shared" si="74"/>
      </c>
      <c r="O778" s="66">
        <f t="shared" si="75"/>
        <v>0</v>
      </c>
      <c r="P778" s="66">
        <f t="shared" si="76"/>
        <v>0</v>
      </c>
      <c r="Q778" s="67">
        <f t="shared" si="77"/>
      </c>
    </row>
    <row r="779" spans="1:17" s="6" customFormat="1" ht="12.75">
      <c r="A779" s="39"/>
      <c r="B779" s="40"/>
      <c r="C779" s="40"/>
      <c r="D779" s="29"/>
      <c r="E779" s="15"/>
      <c r="F779" s="15"/>
      <c r="G779" s="16"/>
      <c r="H779" s="16"/>
      <c r="I779" s="17"/>
      <c r="J779" s="17"/>
      <c r="K779" s="18"/>
      <c r="L779" s="55">
        <f t="shared" si="72"/>
        <v>0</v>
      </c>
      <c r="M779" s="55">
        <f t="shared" si="73"/>
        <v>0</v>
      </c>
      <c r="N779" s="65">
        <f t="shared" si="74"/>
      </c>
      <c r="O779" s="66">
        <f t="shared" si="75"/>
        <v>0</v>
      </c>
      <c r="P779" s="66">
        <f t="shared" si="76"/>
        <v>0</v>
      </c>
      <c r="Q779" s="67">
        <f t="shared" si="77"/>
      </c>
    </row>
    <row r="780" spans="1:17" s="6" customFormat="1" ht="12.75">
      <c r="A780" s="39"/>
      <c r="B780" s="40"/>
      <c r="C780" s="40"/>
      <c r="D780" s="29"/>
      <c r="E780" s="15"/>
      <c r="F780" s="15"/>
      <c r="G780" s="16"/>
      <c r="H780" s="16"/>
      <c r="I780" s="17"/>
      <c r="J780" s="17"/>
      <c r="K780" s="18"/>
      <c r="L780" s="55">
        <f t="shared" si="72"/>
        <v>0</v>
      </c>
      <c r="M780" s="55">
        <f t="shared" si="73"/>
        <v>0</v>
      </c>
      <c r="N780" s="65">
        <f t="shared" si="74"/>
      </c>
      <c r="O780" s="66">
        <f t="shared" si="75"/>
        <v>0</v>
      </c>
      <c r="P780" s="66">
        <f t="shared" si="76"/>
        <v>0</v>
      </c>
      <c r="Q780" s="67">
        <f t="shared" si="77"/>
      </c>
    </row>
    <row r="781" spans="1:17" s="6" customFormat="1" ht="12.75">
      <c r="A781" s="39"/>
      <c r="B781" s="40"/>
      <c r="C781" s="40"/>
      <c r="D781" s="29"/>
      <c r="E781" s="15"/>
      <c r="F781" s="15"/>
      <c r="G781" s="16"/>
      <c r="H781" s="16"/>
      <c r="I781" s="17"/>
      <c r="J781" s="17"/>
      <c r="K781" s="18"/>
      <c r="L781" s="55">
        <f t="shared" si="72"/>
        <v>0</v>
      </c>
      <c r="M781" s="55">
        <f t="shared" si="73"/>
        <v>0</v>
      </c>
      <c r="N781" s="65">
        <f t="shared" si="74"/>
      </c>
      <c r="O781" s="66">
        <f t="shared" si="75"/>
        <v>0</v>
      </c>
      <c r="P781" s="66">
        <f t="shared" si="76"/>
        <v>0</v>
      </c>
      <c r="Q781" s="67">
        <f t="shared" si="77"/>
      </c>
    </row>
    <row r="782" spans="1:17" s="6" customFormat="1" ht="12.75">
      <c r="A782" s="39"/>
      <c r="B782" s="40"/>
      <c r="C782" s="40"/>
      <c r="D782" s="29"/>
      <c r="E782" s="15"/>
      <c r="F782" s="15"/>
      <c r="G782" s="16"/>
      <c r="H782" s="16"/>
      <c r="I782" s="17"/>
      <c r="J782" s="17"/>
      <c r="K782" s="18"/>
      <c r="L782" s="55">
        <f t="shared" si="72"/>
        <v>0</v>
      </c>
      <c r="M782" s="55">
        <f t="shared" si="73"/>
        <v>0</v>
      </c>
      <c r="N782" s="65">
        <f t="shared" si="74"/>
      </c>
      <c r="O782" s="66">
        <f t="shared" si="75"/>
        <v>0</v>
      </c>
      <c r="P782" s="66">
        <f t="shared" si="76"/>
        <v>0</v>
      </c>
      <c r="Q782" s="67">
        <f t="shared" si="77"/>
      </c>
    </row>
    <row r="783" spans="1:17" s="6" customFormat="1" ht="12.75">
      <c r="A783" s="39"/>
      <c r="B783" s="40"/>
      <c r="C783" s="40"/>
      <c r="D783" s="29"/>
      <c r="E783" s="15"/>
      <c r="F783" s="15"/>
      <c r="G783" s="16"/>
      <c r="H783" s="16"/>
      <c r="I783" s="17"/>
      <c r="J783" s="17"/>
      <c r="K783" s="18"/>
      <c r="L783" s="55">
        <f t="shared" si="72"/>
        <v>0</v>
      </c>
      <c r="M783" s="55">
        <f t="shared" si="73"/>
        <v>0</v>
      </c>
      <c r="N783" s="65">
        <f t="shared" si="74"/>
      </c>
      <c r="O783" s="66">
        <f t="shared" si="75"/>
        <v>0</v>
      </c>
      <c r="P783" s="66">
        <f t="shared" si="76"/>
        <v>0</v>
      </c>
      <c r="Q783" s="67">
        <f t="shared" si="77"/>
      </c>
    </row>
    <row r="784" spans="1:17" s="6" customFormat="1" ht="12.75">
      <c r="A784" s="39"/>
      <c r="B784" s="40"/>
      <c r="C784" s="40"/>
      <c r="D784" s="29"/>
      <c r="E784" s="15"/>
      <c r="F784" s="15"/>
      <c r="G784" s="16"/>
      <c r="H784" s="16"/>
      <c r="I784" s="17"/>
      <c r="J784" s="17"/>
      <c r="K784" s="18"/>
      <c r="L784" s="55">
        <f t="shared" si="72"/>
        <v>0</v>
      </c>
      <c r="M784" s="55">
        <f t="shared" si="73"/>
        <v>0</v>
      </c>
      <c r="N784" s="65">
        <f t="shared" si="74"/>
      </c>
      <c r="O784" s="66">
        <f t="shared" si="75"/>
        <v>0</v>
      </c>
      <c r="P784" s="66">
        <f t="shared" si="76"/>
        <v>0</v>
      </c>
      <c r="Q784" s="67">
        <f t="shared" si="77"/>
      </c>
    </row>
    <row r="785" spans="1:17" s="6" customFormat="1" ht="12.75">
      <c r="A785" s="39"/>
      <c r="B785" s="40"/>
      <c r="C785" s="40"/>
      <c r="D785" s="29"/>
      <c r="E785" s="15"/>
      <c r="F785" s="15"/>
      <c r="G785" s="16"/>
      <c r="H785" s="16"/>
      <c r="I785" s="17"/>
      <c r="J785" s="17"/>
      <c r="K785" s="18"/>
      <c r="L785" s="55">
        <f t="shared" si="72"/>
        <v>0</v>
      </c>
      <c r="M785" s="55">
        <f t="shared" si="73"/>
        <v>0</v>
      </c>
      <c r="N785" s="65">
        <f t="shared" si="74"/>
      </c>
      <c r="O785" s="66">
        <f t="shared" si="75"/>
        <v>0</v>
      </c>
      <c r="P785" s="66">
        <f t="shared" si="76"/>
        <v>0</v>
      </c>
      <c r="Q785" s="67">
        <f t="shared" si="77"/>
      </c>
    </row>
    <row r="786" spans="1:17" s="6" customFormat="1" ht="12.75">
      <c r="A786" s="39"/>
      <c r="B786" s="40"/>
      <c r="C786" s="40"/>
      <c r="D786" s="29"/>
      <c r="E786" s="15"/>
      <c r="F786" s="15"/>
      <c r="G786" s="16"/>
      <c r="H786" s="16"/>
      <c r="I786" s="17"/>
      <c r="J786" s="17"/>
      <c r="K786" s="18"/>
      <c r="L786" s="55">
        <f t="shared" si="72"/>
        <v>0</v>
      </c>
      <c r="M786" s="55">
        <f t="shared" si="73"/>
        <v>0</v>
      </c>
      <c r="N786" s="65">
        <f t="shared" si="74"/>
      </c>
      <c r="O786" s="66">
        <f t="shared" si="75"/>
        <v>0</v>
      </c>
      <c r="P786" s="66">
        <f t="shared" si="76"/>
        <v>0</v>
      </c>
      <c r="Q786" s="67">
        <f t="shared" si="77"/>
      </c>
    </row>
    <row r="787" spans="1:17" s="6" customFormat="1" ht="12.75">
      <c r="A787" s="39"/>
      <c r="B787" s="40"/>
      <c r="C787" s="40"/>
      <c r="D787" s="29"/>
      <c r="E787" s="15"/>
      <c r="F787" s="15"/>
      <c r="G787" s="16"/>
      <c r="H787" s="16"/>
      <c r="I787" s="17"/>
      <c r="J787" s="17"/>
      <c r="K787" s="18"/>
      <c r="L787" s="55">
        <f t="shared" si="72"/>
        <v>0</v>
      </c>
      <c r="M787" s="55">
        <f t="shared" si="73"/>
        <v>0</v>
      </c>
      <c r="N787" s="65">
        <f t="shared" si="74"/>
      </c>
      <c r="O787" s="66">
        <f t="shared" si="75"/>
        <v>0</v>
      </c>
      <c r="P787" s="66">
        <f t="shared" si="76"/>
        <v>0</v>
      </c>
      <c r="Q787" s="67">
        <f t="shared" si="77"/>
      </c>
    </row>
    <row r="788" spans="1:17" s="6" customFormat="1" ht="12.75">
      <c r="A788" s="39"/>
      <c r="B788" s="40"/>
      <c r="C788" s="40"/>
      <c r="D788" s="29"/>
      <c r="E788" s="15"/>
      <c r="F788" s="15"/>
      <c r="G788" s="16"/>
      <c r="H788" s="16"/>
      <c r="I788" s="17"/>
      <c r="J788" s="17"/>
      <c r="K788" s="18"/>
      <c r="L788" s="55">
        <f t="shared" si="72"/>
        <v>0</v>
      </c>
      <c r="M788" s="55">
        <f t="shared" si="73"/>
        <v>0</v>
      </c>
      <c r="N788" s="65">
        <f t="shared" si="74"/>
      </c>
      <c r="O788" s="66">
        <f t="shared" si="75"/>
        <v>0</v>
      </c>
      <c r="P788" s="66">
        <f t="shared" si="76"/>
        <v>0</v>
      </c>
      <c r="Q788" s="67">
        <f t="shared" si="77"/>
      </c>
    </row>
    <row r="789" spans="1:17" s="6" customFormat="1" ht="12.75">
      <c r="A789" s="39"/>
      <c r="B789" s="40"/>
      <c r="C789" s="40"/>
      <c r="D789" s="29"/>
      <c r="E789" s="15"/>
      <c r="F789" s="15"/>
      <c r="G789" s="16"/>
      <c r="H789" s="16"/>
      <c r="I789" s="17"/>
      <c r="J789" s="17"/>
      <c r="K789" s="18"/>
      <c r="L789" s="55">
        <f t="shared" si="72"/>
        <v>0</v>
      </c>
      <c r="M789" s="55">
        <f t="shared" si="73"/>
        <v>0</v>
      </c>
      <c r="N789" s="65">
        <f t="shared" si="74"/>
      </c>
      <c r="O789" s="66">
        <f t="shared" si="75"/>
        <v>0</v>
      </c>
      <c r="P789" s="66">
        <f t="shared" si="76"/>
        <v>0</v>
      </c>
      <c r="Q789" s="67">
        <f t="shared" si="77"/>
      </c>
    </row>
    <row r="790" spans="1:17" s="6" customFormat="1" ht="12.75">
      <c r="A790" s="39"/>
      <c r="B790" s="40"/>
      <c r="C790" s="40"/>
      <c r="D790" s="29"/>
      <c r="E790" s="15"/>
      <c r="F790" s="15"/>
      <c r="G790" s="16"/>
      <c r="H790" s="16"/>
      <c r="I790" s="17"/>
      <c r="J790" s="17"/>
      <c r="K790" s="18"/>
      <c r="L790" s="55">
        <f t="shared" si="72"/>
        <v>0</v>
      </c>
      <c r="M790" s="55">
        <f t="shared" si="73"/>
        <v>0</v>
      </c>
      <c r="N790" s="65">
        <f t="shared" si="74"/>
      </c>
      <c r="O790" s="66">
        <f t="shared" si="75"/>
        <v>0</v>
      </c>
      <c r="P790" s="66">
        <f t="shared" si="76"/>
        <v>0</v>
      </c>
      <c r="Q790" s="67">
        <f t="shared" si="77"/>
      </c>
    </row>
    <row r="791" spans="1:17" s="6" customFormat="1" ht="12.75">
      <c r="A791" s="39"/>
      <c r="B791" s="40"/>
      <c r="C791" s="40"/>
      <c r="D791" s="29"/>
      <c r="E791" s="15"/>
      <c r="F791" s="15"/>
      <c r="G791" s="16"/>
      <c r="H791" s="16"/>
      <c r="I791" s="17"/>
      <c r="J791" s="17"/>
      <c r="K791" s="18"/>
      <c r="L791" s="55">
        <f t="shared" si="72"/>
        <v>0</v>
      </c>
      <c r="M791" s="55">
        <f t="shared" si="73"/>
        <v>0</v>
      </c>
      <c r="N791" s="65">
        <f t="shared" si="74"/>
      </c>
      <c r="O791" s="66">
        <f t="shared" si="75"/>
        <v>0</v>
      </c>
      <c r="P791" s="66">
        <f t="shared" si="76"/>
        <v>0</v>
      </c>
      <c r="Q791" s="67">
        <f t="shared" si="77"/>
      </c>
    </row>
    <row r="792" spans="1:17" s="6" customFormat="1" ht="12.75">
      <c r="A792" s="39"/>
      <c r="B792" s="40"/>
      <c r="C792" s="40"/>
      <c r="D792" s="29"/>
      <c r="E792" s="15"/>
      <c r="F792" s="15"/>
      <c r="G792" s="16"/>
      <c r="H792" s="16"/>
      <c r="I792" s="17"/>
      <c r="J792" s="17"/>
      <c r="K792" s="18"/>
      <c r="L792" s="55">
        <f t="shared" si="72"/>
        <v>0</v>
      </c>
      <c r="M792" s="55">
        <f t="shared" si="73"/>
        <v>0</v>
      </c>
      <c r="N792" s="65">
        <f t="shared" si="74"/>
      </c>
      <c r="O792" s="66">
        <f t="shared" si="75"/>
        <v>0</v>
      </c>
      <c r="P792" s="66">
        <f t="shared" si="76"/>
        <v>0</v>
      </c>
      <c r="Q792" s="67">
        <f t="shared" si="77"/>
      </c>
    </row>
    <row r="793" spans="1:17" s="6" customFormat="1" ht="12.75">
      <c r="A793" s="39"/>
      <c r="B793" s="40"/>
      <c r="C793" s="40"/>
      <c r="D793" s="29"/>
      <c r="E793" s="15"/>
      <c r="F793" s="15"/>
      <c r="G793" s="16"/>
      <c r="H793" s="16"/>
      <c r="I793" s="17"/>
      <c r="J793" s="17"/>
      <c r="K793" s="18"/>
      <c r="L793" s="55">
        <f t="shared" si="72"/>
        <v>0</v>
      </c>
      <c r="M793" s="55">
        <f t="shared" si="73"/>
        <v>0</v>
      </c>
      <c r="N793" s="65">
        <f t="shared" si="74"/>
      </c>
      <c r="O793" s="66">
        <f t="shared" si="75"/>
        <v>0</v>
      </c>
      <c r="P793" s="66">
        <f t="shared" si="76"/>
        <v>0</v>
      </c>
      <c r="Q793" s="67">
        <f t="shared" si="77"/>
      </c>
    </row>
    <row r="794" spans="1:17" s="6" customFormat="1" ht="12.75">
      <c r="A794" s="39"/>
      <c r="B794" s="40"/>
      <c r="C794" s="40"/>
      <c r="D794" s="29"/>
      <c r="E794" s="15"/>
      <c r="F794" s="15"/>
      <c r="G794" s="16"/>
      <c r="H794" s="16"/>
      <c r="I794" s="17"/>
      <c r="J794" s="17"/>
      <c r="K794" s="18"/>
      <c r="L794" s="55">
        <f t="shared" si="72"/>
        <v>0</v>
      </c>
      <c r="M794" s="55">
        <f t="shared" si="73"/>
        <v>0</v>
      </c>
      <c r="N794" s="65">
        <f t="shared" si="74"/>
      </c>
      <c r="O794" s="66">
        <f t="shared" si="75"/>
        <v>0</v>
      </c>
      <c r="P794" s="66">
        <f t="shared" si="76"/>
        <v>0</v>
      </c>
      <c r="Q794" s="67">
        <f t="shared" si="77"/>
      </c>
    </row>
    <row r="795" spans="1:17" s="6" customFormat="1" ht="12.75">
      <c r="A795" s="39"/>
      <c r="B795" s="40"/>
      <c r="C795" s="40"/>
      <c r="D795" s="29"/>
      <c r="E795" s="15"/>
      <c r="F795" s="15"/>
      <c r="G795" s="16"/>
      <c r="H795" s="16"/>
      <c r="I795" s="17"/>
      <c r="J795" s="17"/>
      <c r="K795" s="18"/>
      <c r="L795" s="55">
        <f t="shared" si="72"/>
        <v>0</v>
      </c>
      <c r="M795" s="55">
        <f t="shared" si="73"/>
        <v>0</v>
      </c>
      <c r="N795" s="65">
        <f t="shared" si="74"/>
      </c>
      <c r="O795" s="66">
        <f t="shared" si="75"/>
        <v>0</v>
      </c>
      <c r="P795" s="66">
        <f t="shared" si="76"/>
        <v>0</v>
      </c>
      <c r="Q795" s="67">
        <f t="shared" si="77"/>
      </c>
    </row>
    <row r="796" spans="1:17" s="6" customFormat="1" ht="12.75">
      <c r="A796" s="39"/>
      <c r="B796" s="40"/>
      <c r="C796" s="40"/>
      <c r="D796" s="29"/>
      <c r="E796" s="15"/>
      <c r="F796" s="15"/>
      <c r="G796" s="16"/>
      <c r="H796" s="16"/>
      <c r="I796" s="17"/>
      <c r="J796" s="17"/>
      <c r="K796" s="18"/>
      <c r="L796" s="55">
        <f t="shared" si="72"/>
        <v>0</v>
      </c>
      <c r="M796" s="55">
        <f t="shared" si="73"/>
        <v>0</v>
      </c>
      <c r="N796" s="65">
        <f t="shared" si="74"/>
      </c>
      <c r="O796" s="66">
        <f t="shared" si="75"/>
        <v>0</v>
      </c>
      <c r="P796" s="66">
        <f t="shared" si="76"/>
        <v>0</v>
      </c>
      <c r="Q796" s="67">
        <f t="shared" si="77"/>
      </c>
    </row>
    <row r="797" spans="1:17" s="6" customFormat="1" ht="12.75">
      <c r="A797" s="39"/>
      <c r="B797" s="40"/>
      <c r="C797" s="40"/>
      <c r="D797" s="29"/>
      <c r="E797" s="15"/>
      <c r="F797" s="15"/>
      <c r="G797" s="16"/>
      <c r="H797" s="16"/>
      <c r="I797" s="17"/>
      <c r="J797" s="17"/>
      <c r="K797" s="18"/>
      <c r="L797" s="55">
        <f t="shared" si="72"/>
        <v>0</v>
      </c>
      <c r="M797" s="55">
        <f t="shared" si="73"/>
        <v>0</v>
      </c>
      <c r="N797" s="65">
        <f t="shared" si="74"/>
      </c>
      <c r="O797" s="66">
        <f t="shared" si="75"/>
        <v>0</v>
      </c>
      <c r="P797" s="66">
        <f t="shared" si="76"/>
        <v>0</v>
      </c>
      <c r="Q797" s="67">
        <f t="shared" si="77"/>
      </c>
    </row>
    <row r="798" spans="1:17" s="6" customFormat="1" ht="12.75">
      <c r="A798" s="39"/>
      <c r="B798" s="40"/>
      <c r="C798" s="40"/>
      <c r="D798" s="29"/>
      <c r="E798" s="15"/>
      <c r="F798" s="15"/>
      <c r="G798" s="16"/>
      <c r="H798" s="16"/>
      <c r="I798" s="17"/>
      <c r="J798" s="17"/>
      <c r="K798" s="18"/>
      <c r="L798" s="55">
        <f t="shared" si="72"/>
        <v>0</v>
      </c>
      <c r="M798" s="55">
        <f t="shared" si="73"/>
        <v>0</v>
      </c>
      <c r="N798" s="65">
        <f t="shared" si="74"/>
      </c>
      <c r="O798" s="66">
        <f t="shared" si="75"/>
        <v>0</v>
      </c>
      <c r="P798" s="66">
        <f t="shared" si="76"/>
        <v>0</v>
      </c>
      <c r="Q798" s="67">
        <f t="shared" si="77"/>
      </c>
    </row>
    <row r="799" spans="1:17" s="6" customFormat="1" ht="12.75">
      <c r="A799" s="39"/>
      <c r="B799" s="40"/>
      <c r="C799" s="40"/>
      <c r="D799" s="29"/>
      <c r="E799" s="15"/>
      <c r="F799" s="15"/>
      <c r="G799" s="16"/>
      <c r="H799" s="16"/>
      <c r="I799" s="17"/>
      <c r="J799" s="17"/>
      <c r="K799" s="18"/>
      <c r="L799" s="55">
        <f t="shared" si="72"/>
        <v>0</v>
      </c>
      <c r="M799" s="55">
        <f t="shared" si="73"/>
        <v>0</v>
      </c>
      <c r="N799" s="65">
        <f t="shared" si="74"/>
      </c>
      <c r="O799" s="66">
        <f t="shared" si="75"/>
        <v>0</v>
      </c>
      <c r="P799" s="66">
        <f t="shared" si="76"/>
        <v>0</v>
      </c>
      <c r="Q799" s="67">
        <f t="shared" si="77"/>
      </c>
    </row>
    <row r="800" spans="1:17" s="6" customFormat="1" ht="12.75">
      <c r="A800" s="39"/>
      <c r="B800" s="40"/>
      <c r="C800" s="40"/>
      <c r="D800" s="29"/>
      <c r="E800" s="15"/>
      <c r="F800" s="15"/>
      <c r="G800" s="16"/>
      <c r="H800" s="16"/>
      <c r="I800" s="17"/>
      <c r="J800" s="17"/>
      <c r="K800" s="18"/>
      <c r="L800" s="55">
        <f t="shared" si="72"/>
        <v>0</v>
      </c>
      <c r="M800" s="55">
        <f t="shared" si="73"/>
        <v>0</v>
      </c>
      <c r="N800" s="65">
        <f t="shared" si="74"/>
      </c>
      <c r="O800" s="66">
        <f t="shared" si="75"/>
        <v>0</v>
      </c>
      <c r="P800" s="66">
        <f t="shared" si="76"/>
        <v>0</v>
      </c>
      <c r="Q800" s="67">
        <f t="shared" si="77"/>
      </c>
    </row>
    <row r="801" spans="1:17" s="6" customFormat="1" ht="12.75">
      <c r="A801" s="39"/>
      <c r="B801" s="40"/>
      <c r="C801" s="40"/>
      <c r="D801" s="29"/>
      <c r="E801" s="15"/>
      <c r="F801" s="15"/>
      <c r="G801" s="16"/>
      <c r="H801" s="16"/>
      <c r="I801" s="17"/>
      <c r="J801" s="17"/>
      <c r="K801" s="18"/>
      <c r="L801" s="55">
        <f t="shared" si="72"/>
        <v>0</v>
      </c>
      <c r="M801" s="55">
        <f t="shared" si="73"/>
        <v>0</v>
      </c>
      <c r="N801" s="65">
        <f t="shared" si="74"/>
      </c>
      <c r="O801" s="66">
        <f t="shared" si="75"/>
        <v>0</v>
      </c>
      <c r="P801" s="66">
        <f t="shared" si="76"/>
        <v>0</v>
      </c>
      <c r="Q801" s="67">
        <f t="shared" si="77"/>
      </c>
    </row>
    <row r="802" spans="1:17" s="6" customFormat="1" ht="12.75">
      <c r="A802" s="39"/>
      <c r="B802" s="40"/>
      <c r="C802" s="40"/>
      <c r="D802" s="29"/>
      <c r="E802" s="15"/>
      <c r="F802" s="15"/>
      <c r="G802" s="16"/>
      <c r="H802" s="16"/>
      <c r="I802" s="17"/>
      <c r="J802" s="17"/>
      <c r="K802" s="18"/>
      <c r="L802" s="55">
        <f t="shared" si="72"/>
        <v>0</v>
      </c>
      <c r="M802" s="55">
        <f t="shared" si="73"/>
        <v>0</v>
      </c>
      <c r="N802" s="65">
        <f t="shared" si="74"/>
      </c>
      <c r="O802" s="66">
        <f t="shared" si="75"/>
        <v>0</v>
      </c>
      <c r="P802" s="66">
        <f t="shared" si="76"/>
        <v>0</v>
      </c>
      <c r="Q802" s="67">
        <f t="shared" si="77"/>
      </c>
    </row>
    <row r="803" spans="1:17" s="6" customFormat="1" ht="12.75">
      <c r="A803" s="39"/>
      <c r="B803" s="40"/>
      <c r="C803" s="40"/>
      <c r="D803" s="29"/>
      <c r="E803" s="15"/>
      <c r="F803" s="15"/>
      <c r="G803" s="16"/>
      <c r="H803" s="16"/>
      <c r="I803" s="17"/>
      <c r="J803" s="17"/>
      <c r="K803" s="18"/>
      <c r="L803" s="55">
        <f t="shared" si="72"/>
        <v>0</v>
      </c>
      <c r="M803" s="55">
        <f t="shared" si="73"/>
        <v>0</v>
      </c>
      <c r="N803" s="65">
        <f t="shared" si="74"/>
      </c>
      <c r="O803" s="66">
        <f t="shared" si="75"/>
        <v>0</v>
      </c>
      <c r="P803" s="66">
        <f t="shared" si="76"/>
        <v>0</v>
      </c>
      <c r="Q803" s="67">
        <f t="shared" si="77"/>
      </c>
    </row>
    <row r="804" spans="1:17" s="6" customFormat="1" ht="12.75">
      <c r="A804" s="39"/>
      <c r="B804" s="40"/>
      <c r="C804" s="40"/>
      <c r="D804" s="29"/>
      <c r="E804" s="15"/>
      <c r="F804" s="15"/>
      <c r="G804" s="16"/>
      <c r="H804" s="16"/>
      <c r="I804" s="17"/>
      <c r="J804" s="17"/>
      <c r="K804" s="18"/>
      <c r="L804" s="55">
        <f t="shared" si="72"/>
        <v>0</v>
      </c>
      <c r="M804" s="55">
        <f t="shared" si="73"/>
        <v>0</v>
      </c>
      <c r="N804" s="65">
        <f t="shared" si="74"/>
      </c>
      <c r="O804" s="66">
        <f t="shared" si="75"/>
        <v>0</v>
      </c>
      <c r="P804" s="66">
        <f t="shared" si="76"/>
        <v>0</v>
      </c>
      <c r="Q804" s="67">
        <f t="shared" si="77"/>
      </c>
    </row>
    <row r="805" spans="1:17" s="6" customFormat="1" ht="12.75">
      <c r="A805" s="39"/>
      <c r="B805" s="40"/>
      <c r="C805" s="40"/>
      <c r="D805" s="29"/>
      <c r="E805" s="15"/>
      <c r="F805" s="15"/>
      <c r="G805" s="16"/>
      <c r="H805" s="16"/>
      <c r="I805" s="17"/>
      <c r="J805" s="17"/>
      <c r="K805" s="18"/>
      <c r="L805" s="55">
        <f t="shared" si="72"/>
        <v>0</v>
      </c>
      <c r="M805" s="55">
        <f t="shared" si="73"/>
        <v>0</v>
      </c>
      <c r="N805" s="65">
        <f t="shared" si="74"/>
      </c>
      <c r="O805" s="66">
        <f t="shared" si="75"/>
        <v>0</v>
      </c>
      <c r="P805" s="66">
        <f t="shared" si="76"/>
        <v>0</v>
      </c>
      <c r="Q805" s="67">
        <f t="shared" si="77"/>
      </c>
    </row>
    <row r="806" spans="1:17" s="6" customFormat="1" ht="12.75">
      <c r="A806" s="39"/>
      <c r="B806" s="40"/>
      <c r="C806" s="40"/>
      <c r="D806" s="29"/>
      <c r="E806" s="15"/>
      <c r="F806" s="15"/>
      <c r="G806" s="16"/>
      <c r="H806" s="16"/>
      <c r="I806" s="17"/>
      <c r="J806" s="17"/>
      <c r="K806" s="18"/>
      <c r="L806" s="55">
        <f t="shared" si="72"/>
        <v>0</v>
      </c>
      <c r="M806" s="55">
        <f t="shared" si="73"/>
        <v>0</v>
      </c>
      <c r="N806" s="65">
        <f t="shared" si="74"/>
      </c>
      <c r="O806" s="66">
        <f t="shared" si="75"/>
        <v>0</v>
      </c>
      <c r="P806" s="66">
        <f t="shared" si="76"/>
        <v>0</v>
      </c>
      <c r="Q806" s="67">
        <f t="shared" si="77"/>
      </c>
    </row>
    <row r="807" spans="1:17" s="6" customFormat="1" ht="12.75">
      <c r="A807" s="39"/>
      <c r="B807" s="40"/>
      <c r="C807" s="40"/>
      <c r="D807" s="29"/>
      <c r="E807" s="15"/>
      <c r="F807" s="15"/>
      <c r="G807" s="16"/>
      <c r="H807" s="16"/>
      <c r="I807" s="17"/>
      <c r="J807" s="17"/>
      <c r="K807" s="18"/>
      <c r="L807" s="55">
        <f t="shared" si="72"/>
        <v>0</v>
      </c>
      <c r="M807" s="55">
        <f t="shared" si="73"/>
        <v>0</v>
      </c>
      <c r="N807" s="65">
        <f t="shared" si="74"/>
      </c>
      <c r="O807" s="66">
        <f t="shared" si="75"/>
        <v>0</v>
      </c>
      <c r="P807" s="66">
        <f t="shared" si="76"/>
        <v>0</v>
      </c>
      <c r="Q807" s="67">
        <f t="shared" si="77"/>
      </c>
    </row>
    <row r="808" spans="1:17" s="6" customFormat="1" ht="12.75">
      <c r="A808" s="39"/>
      <c r="B808" s="40"/>
      <c r="C808" s="40"/>
      <c r="D808" s="29"/>
      <c r="E808" s="15"/>
      <c r="F808" s="15"/>
      <c r="G808" s="16"/>
      <c r="H808" s="16"/>
      <c r="I808" s="17"/>
      <c r="J808" s="17"/>
      <c r="K808" s="18"/>
      <c r="L808" s="55">
        <f t="shared" si="72"/>
        <v>0</v>
      </c>
      <c r="M808" s="55">
        <f t="shared" si="73"/>
        <v>0</v>
      </c>
      <c r="N808" s="65">
        <f t="shared" si="74"/>
      </c>
      <c r="O808" s="66">
        <f t="shared" si="75"/>
        <v>0</v>
      </c>
      <c r="P808" s="66">
        <f t="shared" si="76"/>
        <v>0</v>
      </c>
      <c r="Q808" s="67">
        <f t="shared" si="77"/>
      </c>
    </row>
    <row r="809" spans="1:17" s="6" customFormat="1" ht="12.75">
      <c r="A809" s="39"/>
      <c r="B809" s="40"/>
      <c r="C809" s="40"/>
      <c r="D809" s="29"/>
      <c r="E809" s="15"/>
      <c r="F809" s="15"/>
      <c r="G809" s="16"/>
      <c r="H809" s="16"/>
      <c r="I809" s="17"/>
      <c r="J809" s="17"/>
      <c r="K809" s="18"/>
      <c r="L809" s="55">
        <f t="shared" si="72"/>
        <v>0</v>
      </c>
      <c r="M809" s="55">
        <f t="shared" si="73"/>
        <v>0</v>
      </c>
      <c r="N809" s="65">
        <f t="shared" si="74"/>
      </c>
      <c r="O809" s="66">
        <f t="shared" si="75"/>
        <v>0</v>
      </c>
      <c r="P809" s="66">
        <f t="shared" si="76"/>
        <v>0</v>
      </c>
      <c r="Q809" s="67">
        <f t="shared" si="77"/>
      </c>
    </row>
    <row r="810" spans="1:17" s="6" customFormat="1" ht="12.75">
      <c r="A810" s="39"/>
      <c r="B810" s="40"/>
      <c r="C810" s="40"/>
      <c r="D810" s="29"/>
      <c r="E810" s="15"/>
      <c r="F810" s="15"/>
      <c r="G810" s="16"/>
      <c r="H810" s="16"/>
      <c r="I810" s="17"/>
      <c r="J810" s="17"/>
      <c r="K810" s="18"/>
      <c r="L810" s="55">
        <f t="shared" si="72"/>
        <v>0</v>
      </c>
      <c r="M810" s="55">
        <f t="shared" si="73"/>
        <v>0</v>
      </c>
      <c r="N810" s="65">
        <f t="shared" si="74"/>
      </c>
      <c r="O810" s="66">
        <f t="shared" si="75"/>
        <v>0</v>
      </c>
      <c r="P810" s="66">
        <f t="shared" si="76"/>
        <v>0</v>
      </c>
      <c r="Q810" s="67">
        <f t="shared" si="77"/>
      </c>
    </row>
    <row r="811" spans="1:17" s="6" customFormat="1" ht="12.75">
      <c r="A811" s="39"/>
      <c r="B811" s="40"/>
      <c r="C811" s="40"/>
      <c r="D811" s="29"/>
      <c r="E811" s="15"/>
      <c r="F811" s="15"/>
      <c r="G811" s="16"/>
      <c r="H811" s="16"/>
      <c r="I811" s="17"/>
      <c r="J811" s="17"/>
      <c r="K811" s="18"/>
      <c r="L811" s="55">
        <f t="shared" si="72"/>
        <v>0</v>
      </c>
      <c r="M811" s="55">
        <f t="shared" si="73"/>
        <v>0</v>
      </c>
      <c r="N811" s="65">
        <f t="shared" si="74"/>
      </c>
      <c r="O811" s="66">
        <f t="shared" si="75"/>
        <v>0</v>
      </c>
      <c r="P811" s="66">
        <f t="shared" si="76"/>
        <v>0</v>
      </c>
      <c r="Q811" s="67">
        <f t="shared" si="77"/>
      </c>
    </row>
    <row r="812" spans="1:17" s="6" customFormat="1" ht="12.75">
      <c r="A812" s="39"/>
      <c r="B812" s="40"/>
      <c r="C812" s="40"/>
      <c r="D812" s="29"/>
      <c r="E812" s="15"/>
      <c r="F812" s="15"/>
      <c r="G812" s="16"/>
      <c r="H812" s="16"/>
      <c r="I812" s="17"/>
      <c r="J812" s="17"/>
      <c r="K812" s="18"/>
      <c r="L812" s="55">
        <f t="shared" si="72"/>
        <v>0</v>
      </c>
      <c r="M812" s="55">
        <f t="shared" si="73"/>
        <v>0</v>
      </c>
      <c r="N812" s="65">
        <f t="shared" si="74"/>
      </c>
      <c r="O812" s="66">
        <f t="shared" si="75"/>
        <v>0</v>
      </c>
      <c r="P812" s="66">
        <f t="shared" si="76"/>
        <v>0</v>
      </c>
      <c r="Q812" s="67">
        <f t="shared" si="77"/>
      </c>
    </row>
    <row r="813" spans="1:17" s="6" customFormat="1" ht="12.75">
      <c r="A813" s="39"/>
      <c r="B813" s="40"/>
      <c r="C813" s="40"/>
      <c r="D813" s="29"/>
      <c r="E813" s="15"/>
      <c r="F813" s="15"/>
      <c r="G813" s="16"/>
      <c r="H813" s="16"/>
      <c r="I813" s="17"/>
      <c r="J813" s="17"/>
      <c r="K813" s="18"/>
      <c r="L813" s="55">
        <f t="shared" si="72"/>
        <v>0</v>
      </c>
      <c r="M813" s="55">
        <f t="shared" si="73"/>
        <v>0</v>
      </c>
      <c r="N813" s="65">
        <f t="shared" si="74"/>
      </c>
      <c r="O813" s="66">
        <f t="shared" si="75"/>
        <v>0</v>
      </c>
      <c r="P813" s="66">
        <f t="shared" si="76"/>
        <v>0</v>
      </c>
      <c r="Q813" s="67">
        <f t="shared" si="77"/>
      </c>
    </row>
    <row r="814" spans="1:17" s="6" customFormat="1" ht="12.75">
      <c r="A814" s="39"/>
      <c r="B814" s="40"/>
      <c r="C814" s="40"/>
      <c r="D814" s="29"/>
      <c r="E814" s="15"/>
      <c r="F814" s="15"/>
      <c r="G814" s="16"/>
      <c r="H814" s="16"/>
      <c r="I814" s="17"/>
      <c r="J814" s="17"/>
      <c r="K814" s="18"/>
      <c r="L814" s="55">
        <f t="shared" si="72"/>
        <v>0</v>
      </c>
      <c r="M814" s="55">
        <f t="shared" si="73"/>
        <v>0</v>
      </c>
      <c r="N814" s="65">
        <f t="shared" si="74"/>
      </c>
      <c r="O814" s="66">
        <f t="shared" si="75"/>
        <v>0</v>
      </c>
      <c r="P814" s="66">
        <f t="shared" si="76"/>
        <v>0</v>
      </c>
      <c r="Q814" s="67">
        <f t="shared" si="77"/>
      </c>
    </row>
    <row r="815" spans="1:17" s="6" customFormat="1" ht="12.75">
      <c r="A815" s="39"/>
      <c r="B815" s="40"/>
      <c r="C815" s="40"/>
      <c r="D815" s="29"/>
      <c r="E815" s="15"/>
      <c r="F815" s="15"/>
      <c r="G815" s="16"/>
      <c r="H815" s="16"/>
      <c r="I815" s="17"/>
      <c r="J815" s="17"/>
      <c r="K815" s="18"/>
      <c r="L815" s="55">
        <f t="shared" si="72"/>
        <v>0</v>
      </c>
      <c r="M815" s="55">
        <f t="shared" si="73"/>
        <v>0</v>
      </c>
      <c r="N815" s="65">
        <f t="shared" si="74"/>
      </c>
      <c r="O815" s="66">
        <f t="shared" si="75"/>
        <v>0</v>
      </c>
      <c r="P815" s="66">
        <f t="shared" si="76"/>
        <v>0</v>
      </c>
      <c r="Q815" s="67">
        <f t="shared" si="77"/>
      </c>
    </row>
    <row r="816" spans="1:17" s="6" customFormat="1" ht="12.75">
      <c r="A816" s="39"/>
      <c r="B816" s="40"/>
      <c r="C816" s="40"/>
      <c r="D816" s="29"/>
      <c r="E816" s="15"/>
      <c r="F816" s="15"/>
      <c r="G816" s="16"/>
      <c r="H816" s="16"/>
      <c r="I816" s="17"/>
      <c r="J816" s="17"/>
      <c r="K816" s="18"/>
      <c r="L816" s="55">
        <f t="shared" si="72"/>
        <v>0</v>
      </c>
      <c r="M816" s="55">
        <f t="shared" si="73"/>
        <v>0</v>
      </c>
      <c r="N816" s="65">
        <f t="shared" si="74"/>
      </c>
      <c r="O816" s="66">
        <f t="shared" si="75"/>
        <v>0</v>
      </c>
      <c r="P816" s="66">
        <f t="shared" si="76"/>
        <v>0</v>
      </c>
      <c r="Q816" s="67">
        <f t="shared" si="77"/>
      </c>
    </row>
    <row r="817" spans="1:17" s="6" customFormat="1" ht="12.75">
      <c r="A817" s="39"/>
      <c r="B817" s="40"/>
      <c r="C817" s="40"/>
      <c r="D817" s="29"/>
      <c r="E817" s="15"/>
      <c r="F817" s="15"/>
      <c r="G817" s="16"/>
      <c r="H817" s="16"/>
      <c r="I817" s="17"/>
      <c r="J817" s="17"/>
      <c r="K817" s="18"/>
      <c r="L817" s="55">
        <f t="shared" si="72"/>
        <v>0</v>
      </c>
      <c r="M817" s="55">
        <f t="shared" si="73"/>
        <v>0</v>
      </c>
      <c r="N817" s="65">
        <f t="shared" si="74"/>
      </c>
      <c r="O817" s="66">
        <f t="shared" si="75"/>
        <v>0</v>
      </c>
      <c r="P817" s="66">
        <f t="shared" si="76"/>
        <v>0</v>
      </c>
      <c r="Q817" s="67">
        <f t="shared" si="77"/>
      </c>
    </row>
    <row r="818" spans="1:17" s="6" customFormat="1" ht="12.75">
      <c r="A818" s="39"/>
      <c r="B818" s="40"/>
      <c r="C818" s="40"/>
      <c r="D818" s="29"/>
      <c r="E818" s="15"/>
      <c r="F818" s="15"/>
      <c r="G818" s="16"/>
      <c r="H818" s="16"/>
      <c r="I818" s="17"/>
      <c r="J818" s="17"/>
      <c r="K818" s="18"/>
      <c r="L818" s="55">
        <f t="shared" si="72"/>
        <v>0</v>
      </c>
      <c r="M818" s="55">
        <f t="shared" si="73"/>
        <v>0</v>
      </c>
      <c r="N818" s="65">
        <f t="shared" si="74"/>
      </c>
      <c r="O818" s="66">
        <f t="shared" si="75"/>
        <v>0</v>
      </c>
      <c r="P818" s="66">
        <f t="shared" si="76"/>
        <v>0</v>
      </c>
      <c r="Q818" s="67">
        <f t="shared" si="77"/>
      </c>
    </row>
    <row r="819" spans="1:17" s="6" customFormat="1" ht="12.75">
      <c r="A819" s="39"/>
      <c r="B819" s="40"/>
      <c r="C819" s="40"/>
      <c r="D819" s="29"/>
      <c r="E819" s="15"/>
      <c r="F819" s="15"/>
      <c r="G819" s="16"/>
      <c r="H819" s="16"/>
      <c r="I819" s="17"/>
      <c r="J819" s="17"/>
      <c r="K819" s="18"/>
      <c r="L819" s="55">
        <f t="shared" si="72"/>
        <v>0</v>
      </c>
      <c r="M819" s="55">
        <f t="shared" si="73"/>
        <v>0</v>
      </c>
      <c r="N819" s="65">
        <f t="shared" si="74"/>
      </c>
      <c r="O819" s="66">
        <f t="shared" si="75"/>
        <v>0</v>
      </c>
      <c r="P819" s="66">
        <f t="shared" si="76"/>
        <v>0</v>
      </c>
      <c r="Q819" s="67">
        <f t="shared" si="77"/>
      </c>
    </row>
    <row r="820" spans="1:17" s="6" customFormat="1" ht="12.75">
      <c r="A820" s="39"/>
      <c r="B820" s="40"/>
      <c r="C820" s="40"/>
      <c r="D820" s="29"/>
      <c r="E820" s="15"/>
      <c r="F820" s="15"/>
      <c r="G820" s="16"/>
      <c r="H820" s="16"/>
      <c r="I820" s="17"/>
      <c r="J820" s="17"/>
      <c r="K820" s="18"/>
      <c r="L820" s="55">
        <f t="shared" si="72"/>
        <v>0</v>
      </c>
      <c r="M820" s="55">
        <f t="shared" si="73"/>
        <v>0</v>
      </c>
      <c r="N820" s="65">
        <f t="shared" si="74"/>
      </c>
      <c r="O820" s="66">
        <f t="shared" si="75"/>
        <v>0</v>
      </c>
      <c r="P820" s="66">
        <f t="shared" si="76"/>
        <v>0</v>
      </c>
      <c r="Q820" s="67">
        <f t="shared" si="77"/>
      </c>
    </row>
    <row r="821" spans="1:17" s="6" customFormat="1" ht="12.75">
      <c r="A821" s="39"/>
      <c r="B821" s="40"/>
      <c r="C821" s="40"/>
      <c r="D821" s="29"/>
      <c r="E821" s="15"/>
      <c r="F821" s="15"/>
      <c r="G821" s="16"/>
      <c r="H821" s="16"/>
      <c r="I821" s="17"/>
      <c r="J821" s="17"/>
      <c r="K821" s="18"/>
      <c r="L821" s="55">
        <f t="shared" si="72"/>
        <v>0</v>
      </c>
      <c r="M821" s="55">
        <f t="shared" si="73"/>
        <v>0</v>
      </c>
      <c r="N821" s="65">
        <f t="shared" si="74"/>
      </c>
      <c r="O821" s="66">
        <f t="shared" si="75"/>
        <v>0</v>
      </c>
      <c r="P821" s="66">
        <f t="shared" si="76"/>
        <v>0</v>
      </c>
      <c r="Q821" s="67">
        <f t="shared" si="77"/>
      </c>
    </row>
    <row r="822" spans="1:17" s="6" customFormat="1" ht="12.75">
      <c r="A822" s="39"/>
      <c r="B822" s="40"/>
      <c r="C822" s="40"/>
      <c r="D822" s="29"/>
      <c r="E822" s="15"/>
      <c r="F822" s="15"/>
      <c r="G822" s="16"/>
      <c r="H822" s="16"/>
      <c r="I822" s="17"/>
      <c r="J822" s="17"/>
      <c r="K822" s="18"/>
      <c r="L822" s="55">
        <f t="shared" si="72"/>
        <v>0</v>
      </c>
      <c r="M822" s="55">
        <f t="shared" si="73"/>
        <v>0</v>
      </c>
      <c r="N822" s="65">
        <f t="shared" si="74"/>
      </c>
      <c r="O822" s="66">
        <f t="shared" si="75"/>
        <v>0</v>
      </c>
      <c r="P822" s="66">
        <f t="shared" si="76"/>
        <v>0</v>
      </c>
      <c r="Q822" s="67">
        <f t="shared" si="77"/>
      </c>
    </row>
    <row r="823" spans="1:17" s="6" customFormat="1" ht="12.75">
      <c r="A823" s="39"/>
      <c r="B823" s="40"/>
      <c r="C823" s="40"/>
      <c r="D823" s="29"/>
      <c r="E823" s="15"/>
      <c r="F823" s="15"/>
      <c r="G823" s="16"/>
      <c r="H823" s="16"/>
      <c r="I823" s="17"/>
      <c r="J823" s="17"/>
      <c r="K823" s="18"/>
      <c r="L823" s="55">
        <f t="shared" si="72"/>
        <v>0</v>
      </c>
      <c r="M823" s="55">
        <f t="shared" si="73"/>
        <v>0</v>
      </c>
      <c r="N823" s="65">
        <f t="shared" si="74"/>
      </c>
      <c r="O823" s="66">
        <f t="shared" si="75"/>
        <v>0</v>
      </c>
      <c r="P823" s="66">
        <f t="shared" si="76"/>
        <v>0</v>
      </c>
      <c r="Q823" s="67">
        <f t="shared" si="77"/>
      </c>
    </row>
    <row r="824" spans="1:17" s="6" customFormat="1" ht="12.75">
      <c r="A824" s="39"/>
      <c r="B824" s="40"/>
      <c r="C824" s="40"/>
      <c r="D824" s="29"/>
      <c r="E824" s="15"/>
      <c r="F824" s="15"/>
      <c r="G824" s="16"/>
      <c r="H824" s="16"/>
      <c r="I824" s="17"/>
      <c r="J824" s="17"/>
      <c r="K824" s="18"/>
      <c r="L824" s="55">
        <f t="shared" si="72"/>
        <v>0</v>
      </c>
      <c r="M824" s="55">
        <f t="shared" si="73"/>
        <v>0</v>
      </c>
      <c r="N824" s="65">
        <f t="shared" si="74"/>
      </c>
      <c r="O824" s="66">
        <f t="shared" si="75"/>
        <v>0</v>
      </c>
      <c r="P824" s="66">
        <f t="shared" si="76"/>
        <v>0</v>
      </c>
      <c r="Q824" s="67">
        <f t="shared" si="77"/>
      </c>
    </row>
    <row r="825" spans="1:17" s="6" customFormat="1" ht="12.75">
      <c r="A825" s="39"/>
      <c r="B825" s="40"/>
      <c r="C825" s="40"/>
      <c r="D825" s="29"/>
      <c r="E825" s="15"/>
      <c r="F825" s="15"/>
      <c r="G825" s="16"/>
      <c r="H825" s="16"/>
      <c r="I825" s="17"/>
      <c r="J825" s="17"/>
      <c r="K825" s="18"/>
      <c r="L825" s="55">
        <f t="shared" si="72"/>
        <v>0</v>
      </c>
      <c r="M825" s="55">
        <f t="shared" si="73"/>
        <v>0</v>
      </c>
      <c r="N825" s="65">
        <f t="shared" si="74"/>
      </c>
      <c r="O825" s="66">
        <f t="shared" si="75"/>
        <v>0</v>
      </c>
      <c r="P825" s="66">
        <f t="shared" si="76"/>
        <v>0</v>
      </c>
      <c r="Q825" s="67">
        <f t="shared" si="77"/>
      </c>
    </row>
    <row r="826" spans="1:17" s="6" customFormat="1" ht="12.75">
      <c r="A826" s="39"/>
      <c r="B826" s="40"/>
      <c r="C826" s="40"/>
      <c r="D826" s="29"/>
      <c r="E826" s="15"/>
      <c r="F826" s="15"/>
      <c r="G826" s="16"/>
      <c r="H826" s="16"/>
      <c r="I826" s="17"/>
      <c r="J826" s="17"/>
      <c r="K826" s="18"/>
      <c r="L826" s="55">
        <f t="shared" si="72"/>
        <v>0</v>
      </c>
      <c r="M826" s="55">
        <f t="shared" si="73"/>
        <v>0</v>
      </c>
      <c r="N826" s="65">
        <f t="shared" si="74"/>
      </c>
      <c r="O826" s="66">
        <f t="shared" si="75"/>
        <v>0</v>
      </c>
      <c r="P826" s="66">
        <f t="shared" si="76"/>
        <v>0</v>
      </c>
      <c r="Q826" s="67">
        <f t="shared" si="77"/>
      </c>
    </row>
    <row r="827" spans="1:17" s="6" customFormat="1" ht="12.75">
      <c r="A827" s="39"/>
      <c r="B827" s="40"/>
      <c r="C827" s="40"/>
      <c r="D827" s="29"/>
      <c r="E827" s="15"/>
      <c r="F827" s="15"/>
      <c r="G827" s="16"/>
      <c r="H827" s="16"/>
      <c r="I827" s="17"/>
      <c r="J827" s="17"/>
      <c r="K827" s="18"/>
      <c r="L827" s="55">
        <f t="shared" si="72"/>
        <v>0</v>
      </c>
      <c r="M827" s="55">
        <f t="shared" si="73"/>
        <v>0</v>
      </c>
      <c r="N827" s="65">
        <f t="shared" si="74"/>
      </c>
      <c r="O827" s="66">
        <f t="shared" si="75"/>
        <v>0</v>
      </c>
      <c r="P827" s="66">
        <f t="shared" si="76"/>
        <v>0</v>
      </c>
      <c r="Q827" s="67">
        <f t="shared" si="77"/>
      </c>
    </row>
    <row r="828" spans="1:17" s="6" customFormat="1" ht="12.75">
      <c r="A828" s="39"/>
      <c r="B828" s="40"/>
      <c r="C828" s="40"/>
      <c r="D828" s="29"/>
      <c r="E828" s="15"/>
      <c r="F828" s="15"/>
      <c r="G828" s="16"/>
      <c r="H828" s="16"/>
      <c r="I828" s="17"/>
      <c r="J828" s="17"/>
      <c r="K828" s="18"/>
      <c r="L828" s="55">
        <f t="shared" si="72"/>
        <v>0</v>
      </c>
      <c r="M828" s="55">
        <f t="shared" si="73"/>
        <v>0</v>
      </c>
      <c r="N828" s="65">
        <f t="shared" si="74"/>
      </c>
      <c r="O828" s="66">
        <f t="shared" si="75"/>
        <v>0</v>
      </c>
      <c r="P828" s="66">
        <f t="shared" si="76"/>
        <v>0</v>
      </c>
      <c r="Q828" s="67">
        <f t="shared" si="77"/>
      </c>
    </row>
    <row r="829" spans="1:17" s="6" customFormat="1" ht="12.75">
      <c r="A829" s="39"/>
      <c r="B829" s="40"/>
      <c r="C829" s="40"/>
      <c r="D829" s="29"/>
      <c r="E829" s="15"/>
      <c r="F829" s="15"/>
      <c r="G829" s="16"/>
      <c r="H829" s="16"/>
      <c r="I829" s="17"/>
      <c r="J829" s="17"/>
      <c r="K829" s="18"/>
      <c r="L829" s="55">
        <f t="shared" si="72"/>
        <v>0</v>
      </c>
      <c r="M829" s="55">
        <f t="shared" si="73"/>
        <v>0</v>
      </c>
      <c r="N829" s="65">
        <f t="shared" si="74"/>
      </c>
      <c r="O829" s="66">
        <f t="shared" si="75"/>
        <v>0</v>
      </c>
      <c r="P829" s="66">
        <f t="shared" si="76"/>
        <v>0</v>
      </c>
      <c r="Q829" s="67">
        <f t="shared" si="77"/>
      </c>
    </row>
    <row r="830" spans="1:17" s="6" customFormat="1" ht="12.75">
      <c r="A830" s="39"/>
      <c r="B830" s="40"/>
      <c r="C830" s="40"/>
      <c r="D830" s="29"/>
      <c r="E830" s="15"/>
      <c r="F830" s="15"/>
      <c r="G830" s="16"/>
      <c r="H830" s="16"/>
      <c r="I830" s="17"/>
      <c r="J830" s="17"/>
      <c r="K830" s="18"/>
      <c r="L830" s="55">
        <f t="shared" si="72"/>
        <v>0</v>
      </c>
      <c r="M830" s="55">
        <f t="shared" si="73"/>
        <v>0</v>
      </c>
      <c r="N830" s="65">
        <f t="shared" si="74"/>
      </c>
      <c r="O830" s="66">
        <f t="shared" si="75"/>
        <v>0</v>
      </c>
      <c r="P830" s="66">
        <f t="shared" si="76"/>
        <v>0</v>
      </c>
      <c r="Q830" s="67">
        <f t="shared" si="77"/>
      </c>
    </row>
    <row r="831" spans="1:17" s="6" customFormat="1" ht="12.75">
      <c r="A831" s="39"/>
      <c r="B831" s="40"/>
      <c r="C831" s="40"/>
      <c r="D831" s="29"/>
      <c r="E831" s="15"/>
      <c r="F831" s="15"/>
      <c r="G831" s="16"/>
      <c r="H831" s="16"/>
      <c r="I831" s="17"/>
      <c r="J831" s="17"/>
      <c r="K831" s="18"/>
      <c r="L831" s="55">
        <f t="shared" si="72"/>
        <v>0</v>
      </c>
      <c r="M831" s="55">
        <f t="shared" si="73"/>
        <v>0</v>
      </c>
      <c r="N831" s="65">
        <f t="shared" si="74"/>
      </c>
      <c r="O831" s="66">
        <f t="shared" si="75"/>
        <v>0</v>
      </c>
      <c r="P831" s="66">
        <f t="shared" si="76"/>
        <v>0</v>
      </c>
      <c r="Q831" s="67">
        <f t="shared" si="77"/>
      </c>
    </row>
    <row r="832" spans="1:17" s="6" customFormat="1" ht="12.75">
      <c r="A832" s="39"/>
      <c r="B832" s="40"/>
      <c r="C832" s="40"/>
      <c r="D832" s="29"/>
      <c r="E832" s="15"/>
      <c r="F832" s="15"/>
      <c r="G832" s="16"/>
      <c r="H832" s="16"/>
      <c r="I832" s="17"/>
      <c r="J832" s="17"/>
      <c r="K832" s="18"/>
      <c r="L832" s="55">
        <f t="shared" si="72"/>
        <v>0</v>
      </c>
      <c r="M832" s="55">
        <f t="shared" si="73"/>
        <v>0</v>
      </c>
      <c r="N832" s="65">
        <f t="shared" si="74"/>
      </c>
      <c r="O832" s="66">
        <f t="shared" si="75"/>
        <v>0</v>
      </c>
      <c r="P832" s="66">
        <f t="shared" si="76"/>
        <v>0</v>
      </c>
      <c r="Q832" s="67">
        <f t="shared" si="77"/>
      </c>
    </row>
    <row r="833" spans="1:17" s="6" customFormat="1" ht="12.75">
      <c r="A833" s="39"/>
      <c r="B833" s="40"/>
      <c r="C833" s="40"/>
      <c r="D833" s="29"/>
      <c r="E833" s="15"/>
      <c r="F833" s="15"/>
      <c r="G833" s="16"/>
      <c r="H833" s="16"/>
      <c r="I833" s="17"/>
      <c r="J833" s="17"/>
      <c r="K833" s="18"/>
      <c r="L833" s="55">
        <f t="shared" si="72"/>
        <v>0</v>
      </c>
      <c r="M833" s="55">
        <f t="shared" si="73"/>
        <v>0</v>
      </c>
      <c r="N833" s="65">
        <f t="shared" si="74"/>
      </c>
      <c r="O833" s="66">
        <f t="shared" si="75"/>
        <v>0</v>
      </c>
      <c r="P833" s="66">
        <f t="shared" si="76"/>
        <v>0</v>
      </c>
      <c r="Q833" s="67">
        <f t="shared" si="77"/>
      </c>
    </row>
    <row r="834" spans="1:17" s="6" customFormat="1" ht="12.75">
      <c r="A834" s="39"/>
      <c r="B834" s="40"/>
      <c r="C834" s="40"/>
      <c r="D834" s="29"/>
      <c r="E834" s="15"/>
      <c r="F834" s="15"/>
      <c r="G834" s="16"/>
      <c r="H834" s="16"/>
      <c r="I834" s="17"/>
      <c r="J834" s="17"/>
      <c r="K834" s="18"/>
      <c r="L834" s="55">
        <f t="shared" si="72"/>
        <v>0</v>
      </c>
      <c r="M834" s="55">
        <f t="shared" si="73"/>
        <v>0</v>
      </c>
      <c r="N834" s="65">
        <f t="shared" si="74"/>
      </c>
      <c r="O834" s="66">
        <f t="shared" si="75"/>
        <v>0</v>
      </c>
      <c r="P834" s="66">
        <f t="shared" si="76"/>
        <v>0</v>
      </c>
      <c r="Q834" s="67">
        <f t="shared" si="77"/>
      </c>
    </row>
    <row r="835" spans="1:17" s="6" customFormat="1" ht="12.75">
      <c r="A835" s="39"/>
      <c r="B835" s="40"/>
      <c r="C835" s="40"/>
      <c r="D835" s="29"/>
      <c r="E835" s="15"/>
      <c r="F835" s="15"/>
      <c r="G835" s="16"/>
      <c r="H835" s="16"/>
      <c r="I835" s="17"/>
      <c r="J835" s="17"/>
      <c r="K835" s="18"/>
      <c r="L835" s="55">
        <f t="shared" si="72"/>
        <v>0</v>
      </c>
      <c r="M835" s="55">
        <f t="shared" si="73"/>
        <v>0</v>
      </c>
      <c r="N835" s="65">
        <f t="shared" si="74"/>
      </c>
      <c r="O835" s="66">
        <f t="shared" si="75"/>
        <v>0</v>
      </c>
      <c r="P835" s="66">
        <f t="shared" si="76"/>
        <v>0</v>
      </c>
      <c r="Q835" s="67">
        <f t="shared" si="77"/>
      </c>
    </row>
    <row r="836" spans="1:17" s="6" customFormat="1" ht="12.75">
      <c r="A836" s="39"/>
      <c r="B836" s="40"/>
      <c r="C836" s="40"/>
      <c r="D836" s="29"/>
      <c r="E836" s="15"/>
      <c r="F836" s="15"/>
      <c r="G836" s="16"/>
      <c r="H836" s="16"/>
      <c r="I836" s="17"/>
      <c r="J836" s="17"/>
      <c r="K836" s="18"/>
      <c r="L836" s="55">
        <f t="shared" si="72"/>
        <v>0</v>
      </c>
      <c r="M836" s="55">
        <f t="shared" si="73"/>
        <v>0</v>
      </c>
      <c r="N836" s="65">
        <f t="shared" si="74"/>
      </c>
      <c r="O836" s="66">
        <f t="shared" si="75"/>
        <v>0</v>
      </c>
      <c r="P836" s="66">
        <f t="shared" si="76"/>
        <v>0</v>
      </c>
      <c r="Q836" s="67">
        <f t="shared" si="77"/>
      </c>
    </row>
    <row r="837" spans="1:17" s="6" customFormat="1" ht="12.75">
      <c r="A837" s="39"/>
      <c r="B837" s="40"/>
      <c r="C837" s="40"/>
      <c r="D837" s="29"/>
      <c r="E837" s="15"/>
      <c r="F837" s="15"/>
      <c r="G837" s="16"/>
      <c r="H837" s="16"/>
      <c r="I837" s="17"/>
      <c r="J837" s="17"/>
      <c r="K837" s="18"/>
      <c r="L837" s="55">
        <f t="shared" si="72"/>
        <v>0</v>
      </c>
      <c r="M837" s="55">
        <f t="shared" si="73"/>
        <v>0</v>
      </c>
      <c r="N837" s="65">
        <f t="shared" si="74"/>
      </c>
      <c r="O837" s="66">
        <f t="shared" si="75"/>
        <v>0</v>
      </c>
      <c r="P837" s="66">
        <f t="shared" si="76"/>
        <v>0</v>
      </c>
      <c r="Q837" s="67">
        <f t="shared" si="77"/>
      </c>
    </row>
    <row r="838" spans="1:17" s="6" customFormat="1" ht="12.75">
      <c r="A838" s="39"/>
      <c r="B838" s="40"/>
      <c r="C838" s="40"/>
      <c r="D838" s="29"/>
      <c r="E838" s="15"/>
      <c r="F838" s="15"/>
      <c r="G838" s="16"/>
      <c r="H838" s="16"/>
      <c r="I838" s="17"/>
      <c r="J838" s="17"/>
      <c r="K838" s="18"/>
      <c r="L838" s="55">
        <f aca="true" t="shared" si="78" ref="L838:L901">ROUND(SUM(D838*E838*G838*H838*MAX(I838,J838)*K838*115%),0)</f>
        <v>0</v>
      </c>
      <c r="M838" s="55">
        <f aca="true" t="shared" si="79" ref="M838:M901">ROUND(SUM(D838*F838*MAX(I838,J838)*K838*50%*120%),0)</f>
        <v>0</v>
      </c>
      <c r="N838" s="65">
        <f aca="true" t="shared" si="80" ref="N838:N901">IF(AND(E838&gt;0,F838&gt;0),"Error",IF(L838&gt;0,L838,IF(M838&gt;0,M838,"")))</f>
      </c>
      <c r="O838" s="66">
        <f aca="true" t="shared" si="81" ref="O838:O901">ROUND(SUM(D838*E838*MAX(I838,J838)*K838),0)</f>
        <v>0</v>
      </c>
      <c r="P838" s="66">
        <f aca="true" t="shared" si="82" ref="P838:P901">ROUND(SUM(D838*F838*I838*K838),0)</f>
        <v>0</v>
      </c>
      <c r="Q838" s="67">
        <f aca="true" t="shared" si="83" ref="Q838:Q901">IF(AND(E838&gt;0,F838&gt;0),"Error",IF(O838&gt;0,O838,IF(P838&gt;0,P838,"")))</f>
      </c>
    </row>
    <row r="839" spans="1:17" s="6" customFormat="1" ht="12.75">
      <c r="A839" s="39"/>
      <c r="B839" s="40"/>
      <c r="C839" s="40"/>
      <c r="D839" s="29"/>
      <c r="E839" s="15"/>
      <c r="F839" s="15"/>
      <c r="G839" s="16"/>
      <c r="H839" s="16"/>
      <c r="I839" s="17"/>
      <c r="J839" s="17"/>
      <c r="K839" s="18"/>
      <c r="L839" s="55">
        <f t="shared" si="78"/>
        <v>0</v>
      </c>
      <c r="M839" s="55">
        <f t="shared" si="79"/>
        <v>0</v>
      </c>
      <c r="N839" s="65">
        <f t="shared" si="80"/>
      </c>
      <c r="O839" s="66">
        <f t="shared" si="81"/>
        <v>0</v>
      </c>
      <c r="P839" s="66">
        <f t="shared" si="82"/>
        <v>0</v>
      </c>
      <c r="Q839" s="67">
        <f t="shared" si="83"/>
      </c>
    </row>
    <row r="840" spans="1:17" s="6" customFormat="1" ht="12.75">
      <c r="A840" s="39"/>
      <c r="B840" s="40"/>
      <c r="C840" s="40"/>
      <c r="D840" s="29"/>
      <c r="E840" s="15"/>
      <c r="F840" s="15"/>
      <c r="G840" s="16"/>
      <c r="H840" s="16"/>
      <c r="I840" s="17"/>
      <c r="J840" s="17"/>
      <c r="K840" s="18"/>
      <c r="L840" s="55">
        <f t="shared" si="78"/>
        <v>0</v>
      </c>
      <c r="M840" s="55">
        <f t="shared" si="79"/>
        <v>0</v>
      </c>
      <c r="N840" s="65">
        <f t="shared" si="80"/>
      </c>
      <c r="O840" s="66">
        <f t="shared" si="81"/>
        <v>0</v>
      </c>
      <c r="P840" s="66">
        <f t="shared" si="82"/>
        <v>0</v>
      </c>
      <c r="Q840" s="67">
        <f t="shared" si="83"/>
      </c>
    </row>
    <row r="841" spans="1:17" s="6" customFormat="1" ht="12.75">
      <c r="A841" s="39"/>
      <c r="B841" s="40"/>
      <c r="C841" s="40"/>
      <c r="D841" s="29"/>
      <c r="E841" s="15"/>
      <c r="F841" s="15"/>
      <c r="G841" s="16"/>
      <c r="H841" s="16"/>
      <c r="I841" s="17"/>
      <c r="J841" s="17"/>
      <c r="K841" s="18"/>
      <c r="L841" s="55">
        <f t="shared" si="78"/>
        <v>0</v>
      </c>
      <c r="M841" s="55">
        <f t="shared" si="79"/>
        <v>0</v>
      </c>
      <c r="N841" s="65">
        <f t="shared" si="80"/>
      </c>
      <c r="O841" s="66">
        <f t="shared" si="81"/>
        <v>0</v>
      </c>
      <c r="P841" s="66">
        <f t="shared" si="82"/>
        <v>0</v>
      </c>
      <c r="Q841" s="67">
        <f t="shared" si="83"/>
      </c>
    </row>
    <row r="842" spans="1:17" s="6" customFormat="1" ht="12.75">
      <c r="A842" s="39"/>
      <c r="B842" s="40"/>
      <c r="C842" s="40"/>
      <c r="D842" s="29"/>
      <c r="E842" s="15"/>
      <c r="F842" s="15"/>
      <c r="G842" s="16"/>
      <c r="H842" s="16"/>
      <c r="I842" s="17"/>
      <c r="J842" s="17"/>
      <c r="K842" s="18"/>
      <c r="L842" s="55">
        <f t="shared" si="78"/>
        <v>0</v>
      </c>
      <c r="M842" s="55">
        <f t="shared" si="79"/>
        <v>0</v>
      </c>
      <c r="N842" s="65">
        <f t="shared" si="80"/>
      </c>
      <c r="O842" s="66">
        <f t="shared" si="81"/>
        <v>0</v>
      </c>
      <c r="P842" s="66">
        <f t="shared" si="82"/>
        <v>0</v>
      </c>
      <c r="Q842" s="67">
        <f t="shared" si="83"/>
      </c>
    </row>
    <row r="843" spans="1:17" s="6" customFormat="1" ht="12.75">
      <c r="A843" s="39"/>
      <c r="B843" s="40"/>
      <c r="C843" s="40"/>
      <c r="D843" s="29"/>
      <c r="E843" s="15"/>
      <c r="F843" s="15"/>
      <c r="G843" s="16"/>
      <c r="H843" s="16"/>
      <c r="I843" s="17"/>
      <c r="J843" s="17"/>
      <c r="K843" s="18"/>
      <c r="L843" s="55">
        <f t="shared" si="78"/>
        <v>0</v>
      </c>
      <c r="M843" s="55">
        <f t="shared" si="79"/>
        <v>0</v>
      </c>
      <c r="N843" s="65">
        <f t="shared" si="80"/>
      </c>
      <c r="O843" s="66">
        <f t="shared" si="81"/>
        <v>0</v>
      </c>
      <c r="P843" s="66">
        <f t="shared" si="82"/>
        <v>0</v>
      </c>
      <c r="Q843" s="67">
        <f t="shared" si="83"/>
      </c>
    </row>
    <row r="844" spans="1:17" s="6" customFormat="1" ht="12.75">
      <c r="A844" s="39"/>
      <c r="B844" s="40"/>
      <c r="C844" s="40"/>
      <c r="D844" s="29"/>
      <c r="E844" s="15"/>
      <c r="F844" s="15"/>
      <c r="G844" s="16"/>
      <c r="H844" s="16"/>
      <c r="I844" s="17"/>
      <c r="J844" s="17"/>
      <c r="K844" s="18"/>
      <c r="L844" s="55">
        <f t="shared" si="78"/>
        <v>0</v>
      </c>
      <c r="M844" s="55">
        <f t="shared" si="79"/>
        <v>0</v>
      </c>
      <c r="N844" s="65">
        <f t="shared" si="80"/>
      </c>
      <c r="O844" s="66">
        <f t="shared" si="81"/>
        <v>0</v>
      </c>
      <c r="P844" s="66">
        <f t="shared" si="82"/>
        <v>0</v>
      </c>
      <c r="Q844" s="67">
        <f t="shared" si="83"/>
      </c>
    </row>
    <row r="845" spans="1:17" s="6" customFormat="1" ht="12.75">
      <c r="A845" s="39"/>
      <c r="B845" s="40"/>
      <c r="C845" s="40"/>
      <c r="D845" s="29"/>
      <c r="E845" s="15"/>
      <c r="F845" s="15"/>
      <c r="G845" s="16"/>
      <c r="H845" s="16"/>
      <c r="I845" s="17"/>
      <c r="J845" s="17"/>
      <c r="K845" s="18"/>
      <c r="L845" s="55">
        <f t="shared" si="78"/>
        <v>0</v>
      </c>
      <c r="M845" s="55">
        <f t="shared" si="79"/>
        <v>0</v>
      </c>
      <c r="N845" s="65">
        <f t="shared" si="80"/>
      </c>
      <c r="O845" s="66">
        <f t="shared" si="81"/>
        <v>0</v>
      </c>
      <c r="P845" s="66">
        <f t="shared" si="82"/>
        <v>0</v>
      </c>
      <c r="Q845" s="67">
        <f t="shared" si="83"/>
      </c>
    </row>
    <row r="846" spans="1:17" s="6" customFormat="1" ht="12.75">
      <c r="A846" s="39"/>
      <c r="B846" s="40"/>
      <c r="C846" s="40"/>
      <c r="D846" s="29"/>
      <c r="E846" s="15"/>
      <c r="F846" s="15"/>
      <c r="G846" s="16"/>
      <c r="H846" s="16"/>
      <c r="I846" s="17"/>
      <c r="J846" s="17"/>
      <c r="K846" s="18"/>
      <c r="L846" s="55">
        <f t="shared" si="78"/>
        <v>0</v>
      </c>
      <c r="M846" s="55">
        <f t="shared" si="79"/>
        <v>0</v>
      </c>
      <c r="N846" s="65">
        <f t="shared" si="80"/>
      </c>
      <c r="O846" s="66">
        <f t="shared" si="81"/>
        <v>0</v>
      </c>
      <c r="P846" s="66">
        <f t="shared" si="82"/>
        <v>0</v>
      </c>
      <c r="Q846" s="67">
        <f t="shared" si="83"/>
      </c>
    </row>
    <row r="847" spans="1:17" s="6" customFormat="1" ht="12.75">
      <c r="A847" s="39"/>
      <c r="B847" s="40"/>
      <c r="C847" s="40"/>
      <c r="D847" s="29"/>
      <c r="E847" s="15"/>
      <c r="F847" s="15"/>
      <c r="G847" s="16"/>
      <c r="H847" s="16"/>
      <c r="I847" s="17"/>
      <c r="J847" s="17"/>
      <c r="K847" s="18"/>
      <c r="L847" s="55">
        <f t="shared" si="78"/>
        <v>0</v>
      </c>
      <c r="M847" s="55">
        <f t="shared" si="79"/>
        <v>0</v>
      </c>
      <c r="N847" s="65">
        <f t="shared" si="80"/>
      </c>
      <c r="O847" s="66">
        <f t="shared" si="81"/>
        <v>0</v>
      </c>
      <c r="P847" s="66">
        <f t="shared" si="82"/>
        <v>0</v>
      </c>
      <c r="Q847" s="67">
        <f t="shared" si="83"/>
      </c>
    </row>
    <row r="848" spans="1:17" s="6" customFormat="1" ht="12.75">
      <c r="A848" s="39"/>
      <c r="B848" s="40"/>
      <c r="C848" s="40"/>
      <c r="D848" s="29"/>
      <c r="E848" s="15"/>
      <c r="F848" s="15"/>
      <c r="G848" s="16"/>
      <c r="H848" s="16"/>
      <c r="I848" s="17"/>
      <c r="J848" s="17"/>
      <c r="K848" s="18"/>
      <c r="L848" s="55">
        <f t="shared" si="78"/>
        <v>0</v>
      </c>
      <c r="M848" s="55">
        <f t="shared" si="79"/>
        <v>0</v>
      </c>
      <c r="N848" s="65">
        <f t="shared" si="80"/>
      </c>
      <c r="O848" s="66">
        <f t="shared" si="81"/>
        <v>0</v>
      </c>
      <c r="P848" s="66">
        <f t="shared" si="82"/>
        <v>0</v>
      </c>
      <c r="Q848" s="67">
        <f t="shared" si="83"/>
      </c>
    </row>
    <row r="849" spans="1:17" s="6" customFormat="1" ht="12.75">
      <c r="A849" s="39"/>
      <c r="B849" s="40"/>
      <c r="C849" s="40"/>
      <c r="D849" s="29"/>
      <c r="E849" s="15"/>
      <c r="F849" s="15"/>
      <c r="G849" s="16"/>
      <c r="H849" s="16"/>
      <c r="I849" s="17"/>
      <c r="J849" s="17"/>
      <c r="K849" s="18"/>
      <c r="L849" s="55">
        <f t="shared" si="78"/>
        <v>0</v>
      </c>
      <c r="M849" s="55">
        <f t="shared" si="79"/>
        <v>0</v>
      </c>
      <c r="N849" s="65">
        <f t="shared" si="80"/>
      </c>
      <c r="O849" s="66">
        <f t="shared" si="81"/>
        <v>0</v>
      </c>
      <c r="P849" s="66">
        <f t="shared" si="82"/>
        <v>0</v>
      </c>
      <c r="Q849" s="67">
        <f t="shared" si="83"/>
      </c>
    </row>
    <row r="850" spans="1:17" s="6" customFormat="1" ht="12.75">
      <c r="A850" s="39"/>
      <c r="B850" s="40"/>
      <c r="C850" s="40"/>
      <c r="D850" s="29"/>
      <c r="E850" s="15"/>
      <c r="F850" s="15"/>
      <c r="G850" s="16"/>
      <c r="H850" s="16"/>
      <c r="I850" s="17"/>
      <c r="J850" s="17"/>
      <c r="K850" s="18"/>
      <c r="L850" s="55">
        <f t="shared" si="78"/>
        <v>0</v>
      </c>
      <c r="M850" s="55">
        <f t="shared" si="79"/>
        <v>0</v>
      </c>
      <c r="N850" s="65">
        <f t="shared" si="80"/>
      </c>
      <c r="O850" s="66">
        <f t="shared" si="81"/>
        <v>0</v>
      </c>
      <c r="P850" s="66">
        <f t="shared" si="82"/>
        <v>0</v>
      </c>
      <c r="Q850" s="67">
        <f t="shared" si="83"/>
      </c>
    </row>
    <row r="851" spans="1:17" s="6" customFormat="1" ht="12.75">
      <c r="A851" s="39"/>
      <c r="B851" s="40"/>
      <c r="C851" s="40"/>
      <c r="D851" s="29"/>
      <c r="E851" s="15"/>
      <c r="F851" s="15"/>
      <c r="G851" s="16"/>
      <c r="H851" s="16"/>
      <c r="I851" s="17"/>
      <c r="J851" s="17"/>
      <c r="K851" s="18"/>
      <c r="L851" s="55">
        <f t="shared" si="78"/>
        <v>0</v>
      </c>
      <c r="M851" s="55">
        <f t="shared" si="79"/>
        <v>0</v>
      </c>
      <c r="N851" s="65">
        <f t="shared" si="80"/>
      </c>
      <c r="O851" s="66">
        <f t="shared" si="81"/>
        <v>0</v>
      </c>
      <c r="P851" s="66">
        <f t="shared" si="82"/>
        <v>0</v>
      </c>
      <c r="Q851" s="67">
        <f t="shared" si="83"/>
      </c>
    </row>
    <row r="852" spans="1:17" s="6" customFormat="1" ht="12.75">
      <c r="A852" s="39"/>
      <c r="B852" s="40"/>
      <c r="C852" s="40"/>
      <c r="D852" s="29"/>
      <c r="E852" s="15"/>
      <c r="F852" s="15"/>
      <c r="G852" s="16"/>
      <c r="H852" s="16"/>
      <c r="I852" s="17"/>
      <c r="J852" s="17"/>
      <c r="K852" s="18"/>
      <c r="L852" s="55">
        <f t="shared" si="78"/>
        <v>0</v>
      </c>
      <c r="M852" s="55">
        <f t="shared" si="79"/>
        <v>0</v>
      </c>
      <c r="N852" s="65">
        <f t="shared" si="80"/>
      </c>
      <c r="O852" s="66">
        <f t="shared" si="81"/>
        <v>0</v>
      </c>
      <c r="P852" s="66">
        <f t="shared" si="82"/>
        <v>0</v>
      </c>
      <c r="Q852" s="67">
        <f t="shared" si="83"/>
      </c>
    </row>
    <row r="853" spans="1:17" s="6" customFormat="1" ht="12.75">
      <c r="A853" s="39"/>
      <c r="B853" s="40"/>
      <c r="C853" s="40"/>
      <c r="D853" s="29"/>
      <c r="E853" s="15"/>
      <c r="F853" s="15"/>
      <c r="G853" s="16"/>
      <c r="H853" s="16"/>
      <c r="I853" s="17"/>
      <c r="J853" s="17"/>
      <c r="K853" s="18"/>
      <c r="L853" s="55">
        <f t="shared" si="78"/>
        <v>0</v>
      </c>
      <c r="M853" s="55">
        <f t="shared" si="79"/>
        <v>0</v>
      </c>
      <c r="N853" s="65">
        <f t="shared" si="80"/>
      </c>
      <c r="O853" s="66">
        <f t="shared" si="81"/>
        <v>0</v>
      </c>
      <c r="P853" s="66">
        <f t="shared" si="82"/>
        <v>0</v>
      </c>
      <c r="Q853" s="67">
        <f t="shared" si="83"/>
      </c>
    </row>
    <row r="854" spans="1:17" s="6" customFormat="1" ht="12.75">
      <c r="A854" s="39"/>
      <c r="B854" s="40"/>
      <c r="C854" s="40"/>
      <c r="D854" s="29"/>
      <c r="E854" s="15"/>
      <c r="F854" s="15"/>
      <c r="G854" s="16"/>
      <c r="H854" s="16"/>
      <c r="I854" s="17"/>
      <c r="J854" s="17"/>
      <c r="K854" s="18"/>
      <c r="L854" s="55">
        <f t="shared" si="78"/>
        <v>0</v>
      </c>
      <c r="M854" s="55">
        <f t="shared" si="79"/>
        <v>0</v>
      </c>
      <c r="N854" s="65">
        <f t="shared" si="80"/>
      </c>
      <c r="O854" s="66">
        <f t="shared" si="81"/>
        <v>0</v>
      </c>
      <c r="P854" s="66">
        <f t="shared" si="82"/>
        <v>0</v>
      </c>
      <c r="Q854" s="67">
        <f t="shared" si="83"/>
      </c>
    </row>
    <row r="855" spans="1:17" s="6" customFormat="1" ht="12.75">
      <c r="A855" s="39"/>
      <c r="B855" s="40"/>
      <c r="C855" s="40"/>
      <c r="D855" s="29"/>
      <c r="E855" s="15"/>
      <c r="F855" s="15"/>
      <c r="G855" s="16"/>
      <c r="H855" s="16"/>
      <c r="I855" s="17"/>
      <c r="J855" s="17"/>
      <c r="K855" s="18"/>
      <c r="L855" s="55">
        <f t="shared" si="78"/>
        <v>0</v>
      </c>
      <c r="M855" s="55">
        <f t="shared" si="79"/>
        <v>0</v>
      </c>
      <c r="N855" s="65">
        <f t="shared" si="80"/>
      </c>
      <c r="O855" s="66">
        <f t="shared" si="81"/>
        <v>0</v>
      </c>
      <c r="P855" s="66">
        <f t="shared" si="82"/>
        <v>0</v>
      </c>
      <c r="Q855" s="67">
        <f t="shared" si="83"/>
      </c>
    </row>
    <row r="856" spans="1:17" s="6" customFormat="1" ht="12.75">
      <c r="A856" s="39"/>
      <c r="B856" s="40"/>
      <c r="C856" s="40"/>
      <c r="D856" s="29"/>
      <c r="E856" s="15"/>
      <c r="F856" s="15"/>
      <c r="G856" s="16"/>
      <c r="H856" s="16"/>
      <c r="I856" s="17"/>
      <c r="J856" s="17"/>
      <c r="K856" s="18"/>
      <c r="L856" s="55">
        <f t="shared" si="78"/>
        <v>0</v>
      </c>
      <c r="M856" s="55">
        <f t="shared" si="79"/>
        <v>0</v>
      </c>
      <c r="N856" s="65">
        <f t="shared" si="80"/>
      </c>
      <c r="O856" s="66">
        <f t="shared" si="81"/>
        <v>0</v>
      </c>
      <c r="P856" s="66">
        <f t="shared" si="82"/>
        <v>0</v>
      </c>
      <c r="Q856" s="67">
        <f t="shared" si="83"/>
      </c>
    </row>
    <row r="857" spans="1:17" s="6" customFormat="1" ht="12.75">
      <c r="A857" s="39"/>
      <c r="B857" s="40"/>
      <c r="C857" s="40"/>
      <c r="D857" s="29"/>
      <c r="E857" s="15"/>
      <c r="F857" s="15"/>
      <c r="G857" s="16"/>
      <c r="H857" s="16"/>
      <c r="I857" s="17"/>
      <c r="J857" s="17"/>
      <c r="K857" s="18"/>
      <c r="L857" s="55">
        <f t="shared" si="78"/>
        <v>0</v>
      </c>
      <c r="M857" s="55">
        <f t="shared" si="79"/>
        <v>0</v>
      </c>
      <c r="N857" s="65">
        <f t="shared" si="80"/>
      </c>
      <c r="O857" s="66">
        <f t="shared" si="81"/>
        <v>0</v>
      </c>
      <c r="P857" s="66">
        <f t="shared" si="82"/>
        <v>0</v>
      </c>
      <c r="Q857" s="67">
        <f t="shared" si="83"/>
      </c>
    </row>
    <row r="858" spans="1:17" s="6" customFormat="1" ht="12.75">
      <c r="A858" s="39"/>
      <c r="B858" s="40"/>
      <c r="C858" s="40"/>
      <c r="D858" s="29"/>
      <c r="E858" s="15"/>
      <c r="F858" s="15"/>
      <c r="G858" s="16"/>
      <c r="H858" s="16"/>
      <c r="I858" s="17"/>
      <c r="J858" s="17"/>
      <c r="K858" s="18"/>
      <c r="L858" s="55">
        <f t="shared" si="78"/>
        <v>0</v>
      </c>
      <c r="M858" s="55">
        <f t="shared" si="79"/>
        <v>0</v>
      </c>
      <c r="N858" s="65">
        <f t="shared" si="80"/>
      </c>
      <c r="O858" s="66">
        <f t="shared" si="81"/>
        <v>0</v>
      </c>
      <c r="P858" s="66">
        <f t="shared" si="82"/>
        <v>0</v>
      </c>
      <c r="Q858" s="67">
        <f t="shared" si="83"/>
      </c>
    </row>
    <row r="859" spans="1:17" s="6" customFormat="1" ht="12.75">
      <c r="A859" s="39"/>
      <c r="B859" s="40"/>
      <c r="C859" s="40"/>
      <c r="D859" s="29"/>
      <c r="E859" s="15"/>
      <c r="F859" s="15"/>
      <c r="G859" s="16"/>
      <c r="H859" s="16"/>
      <c r="I859" s="17"/>
      <c r="J859" s="17"/>
      <c r="K859" s="18"/>
      <c r="L859" s="55">
        <f t="shared" si="78"/>
        <v>0</v>
      </c>
      <c r="M859" s="55">
        <f t="shared" si="79"/>
        <v>0</v>
      </c>
      <c r="N859" s="65">
        <f t="shared" si="80"/>
      </c>
      <c r="O859" s="66">
        <f t="shared" si="81"/>
        <v>0</v>
      </c>
      <c r="P859" s="66">
        <f t="shared" si="82"/>
        <v>0</v>
      </c>
      <c r="Q859" s="67">
        <f t="shared" si="83"/>
      </c>
    </row>
    <row r="860" spans="1:17" s="6" customFormat="1" ht="12.75">
      <c r="A860" s="39"/>
      <c r="B860" s="40"/>
      <c r="C860" s="40"/>
      <c r="D860" s="29"/>
      <c r="E860" s="15"/>
      <c r="F860" s="15"/>
      <c r="G860" s="16"/>
      <c r="H860" s="16"/>
      <c r="I860" s="17"/>
      <c r="J860" s="17"/>
      <c r="K860" s="18"/>
      <c r="L860" s="55">
        <f t="shared" si="78"/>
        <v>0</v>
      </c>
      <c r="M860" s="55">
        <f t="shared" si="79"/>
        <v>0</v>
      </c>
      <c r="N860" s="65">
        <f t="shared" si="80"/>
      </c>
      <c r="O860" s="66">
        <f t="shared" si="81"/>
        <v>0</v>
      </c>
      <c r="P860" s="66">
        <f t="shared" si="82"/>
        <v>0</v>
      </c>
      <c r="Q860" s="67">
        <f t="shared" si="83"/>
      </c>
    </row>
    <row r="861" spans="1:17" s="6" customFormat="1" ht="12.75">
      <c r="A861" s="39"/>
      <c r="B861" s="40"/>
      <c r="C861" s="40"/>
      <c r="D861" s="29"/>
      <c r="E861" s="15"/>
      <c r="F861" s="15"/>
      <c r="G861" s="16"/>
      <c r="H861" s="16"/>
      <c r="I861" s="17"/>
      <c r="J861" s="17"/>
      <c r="K861" s="18"/>
      <c r="L861" s="55">
        <f t="shared" si="78"/>
        <v>0</v>
      </c>
      <c r="M861" s="55">
        <f t="shared" si="79"/>
        <v>0</v>
      </c>
      <c r="N861" s="65">
        <f t="shared" si="80"/>
      </c>
      <c r="O861" s="66">
        <f t="shared" si="81"/>
        <v>0</v>
      </c>
      <c r="P861" s="66">
        <f t="shared" si="82"/>
        <v>0</v>
      </c>
      <c r="Q861" s="67">
        <f t="shared" si="83"/>
      </c>
    </row>
    <row r="862" spans="1:17" s="6" customFormat="1" ht="12.75">
      <c r="A862" s="39"/>
      <c r="B862" s="40"/>
      <c r="C862" s="40"/>
      <c r="D862" s="29"/>
      <c r="E862" s="15"/>
      <c r="F862" s="15"/>
      <c r="G862" s="16"/>
      <c r="H862" s="16"/>
      <c r="I862" s="17"/>
      <c r="J862" s="17"/>
      <c r="K862" s="18"/>
      <c r="L862" s="55">
        <f t="shared" si="78"/>
        <v>0</v>
      </c>
      <c r="M862" s="55">
        <f t="shared" si="79"/>
        <v>0</v>
      </c>
      <c r="N862" s="65">
        <f t="shared" si="80"/>
      </c>
      <c r="O862" s="66">
        <f t="shared" si="81"/>
        <v>0</v>
      </c>
      <c r="P862" s="66">
        <f t="shared" si="82"/>
        <v>0</v>
      </c>
      <c r="Q862" s="67">
        <f t="shared" si="83"/>
      </c>
    </row>
    <row r="863" spans="1:17" s="6" customFormat="1" ht="12.75">
      <c r="A863" s="39"/>
      <c r="B863" s="40"/>
      <c r="C863" s="40"/>
      <c r="D863" s="29"/>
      <c r="E863" s="15"/>
      <c r="F863" s="15"/>
      <c r="G863" s="16"/>
      <c r="H863" s="16"/>
      <c r="I863" s="17"/>
      <c r="J863" s="17"/>
      <c r="K863" s="18"/>
      <c r="L863" s="55">
        <f t="shared" si="78"/>
        <v>0</v>
      </c>
      <c r="M863" s="55">
        <f t="shared" si="79"/>
        <v>0</v>
      </c>
      <c r="N863" s="65">
        <f t="shared" si="80"/>
      </c>
      <c r="O863" s="66">
        <f t="shared" si="81"/>
        <v>0</v>
      </c>
      <c r="P863" s="66">
        <f t="shared" si="82"/>
        <v>0</v>
      </c>
      <c r="Q863" s="67">
        <f t="shared" si="83"/>
      </c>
    </row>
    <row r="864" spans="1:17" s="6" customFormat="1" ht="12.75">
      <c r="A864" s="39"/>
      <c r="B864" s="40"/>
      <c r="C864" s="40"/>
      <c r="D864" s="29"/>
      <c r="E864" s="15"/>
      <c r="F864" s="15"/>
      <c r="G864" s="16"/>
      <c r="H864" s="16"/>
      <c r="I864" s="17"/>
      <c r="J864" s="17"/>
      <c r="K864" s="18"/>
      <c r="L864" s="55">
        <f t="shared" si="78"/>
        <v>0</v>
      </c>
      <c r="M864" s="55">
        <f t="shared" si="79"/>
        <v>0</v>
      </c>
      <c r="N864" s="65">
        <f t="shared" si="80"/>
      </c>
      <c r="O864" s="66">
        <f t="shared" si="81"/>
        <v>0</v>
      </c>
      <c r="P864" s="66">
        <f t="shared" si="82"/>
        <v>0</v>
      </c>
      <c r="Q864" s="67">
        <f t="shared" si="83"/>
      </c>
    </row>
    <row r="865" spans="1:17" s="6" customFormat="1" ht="12.75">
      <c r="A865" s="39"/>
      <c r="B865" s="40"/>
      <c r="C865" s="40"/>
      <c r="D865" s="29"/>
      <c r="E865" s="15"/>
      <c r="F865" s="15"/>
      <c r="G865" s="16"/>
      <c r="H865" s="16"/>
      <c r="I865" s="17"/>
      <c r="J865" s="17"/>
      <c r="K865" s="18"/>
      <c r="L865" s="55">
        <f t="shared" si="78"/>
        <v>0</v>
      </c>
      <c r="M865" s="55">
        <f t="shared" si="79"/>
        <v>0</v>
      </c>
      <c r="N865" s="65">
        <f t="shared" si="80"/>
      </c>
      <c r="O865" s="66">
        <f t="shared" si="81"/>
        <v>0</v>
      </c>
      <c r="P865" s="66">
        <f t="shared" si="82"/>
        <v>0</v>
      </c>
      <c r="Q865" s="67">
        <f t="shared" si="83"/>
      </c>
    </row>
    <row r="866" spans="1:17" s="6" customFormat="1" ht="12.75">
      <c r="A866" s="39"/>
      <c r="B866" s="40"/>
      <c r="C866" s="40"/>
      <c r="D866" s="29"/>
      <c r="E866" s="15"/>
      <c r="F866" s="15"/>
      <c r="G866" s="16"/>
      <c r="H866" s="16"/>
      <c r="I866" s="17"/>
      <c r="J866" s="17"/>
      <c r="K866" s="18"/>
      <c r="L866" s="55">
        <f t="shared" si="78"/>
        <v>0</v>
      </c>
      <c r="M866" s="55">
        <f t="shared" si="79"/>
        <v>0</v>
      </c>
      <c r="N866" s="65">
        <f t="shared" si="80"/>
      </c>
      <c r="O866" s="66">
        <f t="shared" si="81"/>
        <v>0</v>
      </c>
      <c r="P866" s="66">
        <f t="shared" si="82"/>
        <v>0</v>
      </c>
      <c r="Q866" s="67">
        <f t="shared" si="83"/>
      </c>
    </row>
    <row r="867" spans="1:17" s="6" customFormat="1" ht="12.75">
      <c r="A867" s="39"/>
      <c r="B867" s="40"/>
      <c r="C867" s="40"/>
      <c r="D867" s="29"/>
      <c r="E867" s="15"/>
      <c r="F867" s="15"/>
      <c r="G867" s="16"/>
      <c r="H867" s="16"/>
      <c r="I867" s="17"/>
      <c r="J867" s="17"/>
      <c r="K867" s="18"/>
      <c r="L867" s="55">
        <f t="shared" si="78"/>
        <v>0</v>
      </c>
      <c r="M867" s="55">
        <f t="shared" si="79"/>
        <v>0</v>
      </c>
      <c r="N867" s="65">
        <f t="shared" si="80"/>
      </c>
      <c r="O867" s="66">
        <f t="shared" si="81"/>
        <v>0</v>
      </c>
      <c r="P867" s="66">
        <f t="shared" si="82"/>
        <v>0</v>
      </c>
      <c r="Q867" s="67">
        <f t="shared" si="83"/>
      </c>
    </row>
    <row r="868" spans="1:17" s="6" customFormat="1" ht="12.75">
      <c r="A868" s="39"/>
      <c r="B868" s="40"/>
      <c r="C868" s="40"/>
      <c r="D868" s="29"/>
      <c r="E868" s="15"/>
      <c r="F868" s="15"/>
      <c r="G868" s="16"/>
      <c r="H868" s="16"/>
      <c r="I868" s="17"/>
      <c r="J868" s="17"/>
      <c r="K868" s="18"/>
      <c r="L868" s="55">
        <f t="shared" si="78"/>
        <v>0</v>
      </c>
      <c r="M868" s="55">
        <f t="shared" si="79"/>
        <v>0</v>
      </c>
      <c r="N868" s="65">
        <f t="shared" si="80"/>
      </c>
      <c r="O868" s="66">
        <f t="shared" si="81"/>
        <v>0</v>
      </c>
      <c r="P868" s="66">
        <f t="shared" si="82"/>
        <v>0</v>
      </c>
      <c r="Q868" s="67">
        <f t="shared" si="83"/>
      </c>
    </row>
    <row r="869" spans="1:17" s="6" customFormat="1" ht="12.75">
      <c r="A869" s="39"/>
      <c r="B869" s="40"/>
      <c r="C869" s="40"/>
      <c r="D869" s="29"/>
      <c r="E869" s="15"/>
      <c r="F869" s="15"/>
      <c r="G869" s="16"/>
      <c r="H869" s="16"/>
      <c r="I869" s="17"/>
      <c r="J869" s="17"/>
      <c r="K869" s="18"/>
      <c r="L869" s="55">
        <f t="shared" si="78"/>
        <v>0</v>
      </c>
      <c r="M869" s="55">
        <f t="shared" si="79"/>
        <v>0</v>
      </c>
      <c r="N869" s="65">
        <f t="shared" si="80"/>
      </c>
      <c r="O869" s="66">
        <f t="shared" si="81"/>
        <v>0</v>
      </c>
      <c r="P869" s="66">
        <f t="shared" si="82"/>
        <v>0</v>
      </c>
      <c r="Q869" s="67">
        <f t="shared" si="83"/>
      </c>
    </row>
    <row r="870" spans="1:17" s="6" customFormat="1" ht="12.75">
      <c r="A870" s="39"/>
      <c r="B870" s="40"/>
      <c r="C870" s="40"/>
      <c r="D870" s="29"/>
      <c r="E870" s="15"/>
      <c r="F870" s="15"/>
      <c r="G870" s="16"/>
      <c r="H870" s="16"/>
      <c r="I870" s="17"/>
      <c r="J870" s="17"/>
      <c r="K870" s="18"/>
      <c r="L870" s="55">
        <f t="shared" si="78"/>
        <v>0</v>
      </c>
      <c r="M870" s="55">
        <f t="shared" si="79"/>
        <v>0</v>
      </c>
      <c r="N870" s="65">
        <f t="shared" si="80"/>
      </c>
      <c r="O870" s="66">
        <f t="shared" si="81"/>
        <v>0</v>
      </c>
      <c r="P870" s="66">
        <f t="shared" si="82"/>
        <v>0</v>
      </c>
      <c r="Q870" s="67">
        <f t="shared" si="83"/>
      </c>
    </row>
    <row r="871" spans="1:17" s="6" customFormat="1" ht="12.75">
      <c r="A871" s="39"/>
      <c r="B871" s="40"/>
      <c r="C871" s="40"/>
      <c r="D871" s="29"/>
      <c r="E871" s="15"/>
      <c r="F871" s="15"/>
      <c r="G871" s="16"/>
      <c r="H871" s="16"/>
      <c r="I871" s="17"/>
      <c r="J871" s="17"/>
      <c r="K871" s="18"/>
      <c r="L871" s="55">
        <f t="shared" si="78"/>
        <v>0</v>
      </c>
      <c r="M871" s="55">
        <f t="shared" si="79"/>
        <v>0</v>
      </c>
      <c r="N871" s="65">
        <f t="shared" si="80"/>
      </c>
      <c r="O871" s="66">
        <f t="shared" si="81"/>
        <v>0</v>
      </c>
      <c r="P871" s="66">
        <f t="shared" si="82"/>
        <v>0</v>
      </c>
      <c r="Q871" s="67">
        <f t="shared" si="83"/>
      </c>
    </row>
    <row r="872" spans="1:17" s="6" customFormat="1" ht="12.75">
      <c r="A872" s="39"/>
      <c r="B872" s="40"/>
      <c r="C872" s="40"/>
      <c r="D872" s="29"/>
      <c r="E872" s="15"/>
      <c r="F872" s="15"/>
      <c r="G872" s="16"/>
      <c r="H872" s="16"/>
      <c r="I872" s="17"/>
      <c r="J872" s="17"/>
      <c r="K872" s="18"/>
      <c r="L872" s="55">
        <f t="shared" si="78"/>
        <v>0</v>
      </c>
      <c r="M872" s="55">
        <f t="shared" si="79"/>
        <v>0</v>
      </c>
      <c r="N872" s="65">
        <f t="shared" si="80"/>
      </c>
      <c r="O872" s="66">
        <f t="shared" si="81"/>
        <v>0</v>
      </c>
      <c r="P872" s="66">
        <f t="shared" si="82"/>
        <v>0</v>
      </c>
      <c r="Q872" s="67">
        <f t="shared" si="83"/>
      </c>
    </row>
    <row r="873" spans="1:17" s="6" customFormat="1" ht="12.75">
      <c r="A873" s="39"/>
      <c r="B873" s="40"/>
      <c r="C873" s="40"/>
      <c r="D873" s="29"/>
      <c r="E873" s="15"/>
      <c r="F873" s="15"/>
      <c r="G873" s="16"/>
      <c r="H873" s="16"/>
      <c r="I873" s="17"/>
      <c r="J873" s="17"/>
      <c r="K873" s="18"/>
      <c r="L873" s="55">
        <f t="shared" si="78"/>
        <v>0</v>
      </c>
      <c r="M873" s="55">
        <f t="shared" si="79"/>
        <v>0</v>
      </c>
      <c r="N873" s="65">
        <f t="shared" si="80"/>
      </c>
      <c r="O873" s="66">
        <f t="shared" si="81"/>
        <v>0</v>
      </c>
      <c r="P873" s="66">
        <f t="shared" si="82"/>
        <v>0</v>
      </c>
      <c r="Q873" s="67">
        <f t="shared" si="83"/>
      </c>
    </row>
    <row r="874" spans="1:17" s="6" customFormat="1" ht="12.75">
      <c r="A874" s="39"/>
      <c r="B874" s="40"/>
      <c r="C874" s="40"/>
      <c r="D874" s="29"/>
      <c r="E874" s="15"/>
      <c r="F874" s="15"/>
      <c r="G874" s="16"/>
      <c r="H874" s="16"/>
      <c r="I874" s="17"/>
      <c r="J874" s="17"/>
      <c r="K874" s="18"/>
      <c r="L874" s="55">
        <f t="shared" si="78"/>
        <v>0</v>
      </c>
      <c r="M874" s="55">
        <f t="shared" si="79"/>
        <v>0</v>
      </c>
      <c r="N874" s="65">
        <f t="shared" si="80"/>
      </c>
      <c r="O874" s="66">
        <f t="shared" si="81"/>
        <v>0</v>
      </c>
      <c r="P874" s="66">
        <f t="shared" si="82"/>
        <v>0</v>
      </c>
      <c r="Q874" s="67">
        <f t="shared" si="83"/>
      </c>
    </row>
    <row r="875" spans="1:17" s="6" customFormat="1" ht="12.75">
      <c r="A875" s="39"/>
      <c r="B875" s="40"/>
      <c r="C875" s="40"/>
      <c r="D875" s="29"/>
      <c r="E875" s="15"/>
      <c r="F875" s="15"/>
      <c r="G875" s="16"/>
      <c r="H875" s="16"/>
      <c r="I875" s="17"/>
      <c r="J875" s="17"/>
      <c r="K875" s="18"/>
      <c r="L875" s="55">
        <f t="shared" si="78"/>
        <v>0</v>
      </c>
      <c r="M875" s="55">
        <f t="shared" si="79"/>
        <v>0</v>
      </c>
      <c r="N875" s="65">
        <f t="shared" si="80"/>
      </c>
      <c r="O875" s="66">
        <f t="shared" si="81"/>
        <v>0</v>
      </c>
      <c r="P875" s="66">
        <f t="shared" si="82"/>
        <v>0</v>
      </c>
      <c r="Q875" s="67">
        <f t="shared" si="83"/>
      </c>
    </row>
    <row r="876" spans="1:17" s="6" customFormat="1" ht="12.75">
      <c r="A876" s="39"/>
      <c r="B876" s="40"/>
      <c r="C876" s="40"/>
      <c r="D876" s="29"/>
      <c r="E876" s="15"/>
      <c r="F876" s="15"/>
      <c r="G876" s="16"/>
      <c r="H876" s="16"/>
      <c r="I876" s="17"/>
      <c r="J876" s="17"/>
      <c r="K876" s="18"/>
      <c r="L876" s="55">
        <f t="shared" si="78"/>
        <v>0</v>
      </c>
      <c r="M876" s="55">
        <f t="shared" si="79"/>
        <v>0</v>
      </c>
      <c r="N876" s="65">
        <f t="shared" si="80"/>
      </c>
      <c r="O876" s="66">
        <f t="shared" si="81"/>
        <v>0</v>
      </c>
      <c r="P876" s="66">
        <f t="shared" si="82"/>
        <v>0</v>
      </c>
      <c r="Q876" s="67">
        <f t="shared" si="83"/>
      </c>
    </row>
    <row r="877" spans="1:17" s="6" customFormat="1" ht="12.75">
      <c r="A877" s="39"/>
      <c r="B877" s="40"/>
      <c r="C877" s="40"/>
      <c r="D877" s="29"/>
      <c r="E877" s="15"/>
      <c r="F877" s="15"/>
      <c r="G877" s="16"/>
      <c r="H877" s="16"/>
      <c r="I877" s="17"/>
      <c r="J877" s="17"/>
      <c r="K877" s="18"/>
      <c r="L877" s="55">
        <f t="shared" si="78"/>
        <v>0</v>
      </c>
      <c r="M877" s="55">
        <f t="shared" si="79"/>
        <v>0</v>
      </c>
      <c r="N877" s="65">
        <f t="shared" si="80"/>
      </c>
      <c r="O877" s="66">
        <f t="shared" si="81"/>
        <v>0</v>
      </c>
      <c r="P877" s="66">
        <f t="shared" si="82"/>
        <v>0</v>
      </c>
      <c r="Q877" s="67">
        <f t="shared" si="83"/>
      </c>
    </row>
    <row r="878" spans="1:17" s="6" customFormat="1" ht="12.75">
      <c r="A878" s="39"/>
      <c r="B878" s="40"/>
      <c r="C878" s="40"/>
      <c r="D878" s="29"/>
      <c r="E878" s="15"/>
      <c r="F878" s="15"/>
      <c r="G878" s="16"/>
      <c r="H878" s="16"/>
      <c r="I878" s="17"/>
      <c r="J878" s="17"/>
      <c r="K878" s="18"/>
      <c r="L878" s="55">
        <f t="shared" si="78"/>
        <v>0</v>
      </c>
      <c r="M878" s="55">
        <f t="shared" si="79"/>
        <v>0</v>
      </c>
      <c r="N878" s="65">
        <f t="shared" si="80"/>
      </c>
      <c r="O878" s="66">
        <f t="shared" si="81"/>
        <v>0</v>
      </c>
      <c r="P878" s="66">
        <f t="shared" si="82"/>
        <v>0</v>
      </c>
      <c r="Q878" s="67">
        <f t="shared" si="83"/>
      </c>
    </row>
    <row r="879" spans="1:17" s="6" customFormat="1" ht="12.75">
      <c r="A879" s="39"/>
      <c r="B879" s="40"/>
      <c r="C879" s="40"/>
      <c r="D879" s="29"/>
      <c r="E879" s="15"/>
      <c r="F879" s="15"/>
      <c r="G879" s="16"/>
      <c r="H879" s="16"/>
      <c r="I879" s="17"/>
      <c r="J879" s="17"/>
      <c r="K879" s="18"/>
      <c r="L879" s="55">
        <f t="shared" si="78"/>
        <v>0</v>
      </c>
      <c r="M879" s="55">
        <f t="shared" si="79"/>
        <v>0</v>
      </c>
      <c r="N879" s="65">
        <f t="shared" si="80"/>
      </c>
      <c r="O879" s="66">
        <f t="shared" si="81"/>
        <v>0</v>
      </c>
      <c r="P879" s="66">
        <f t="shared" si="82"/>
        <v>0</v>
      </c>
      <c r="Q879" s="67">
        <f t="shared" si="83"/>
      </c>
    </row>
    <row r="880" spans="1:17" s="6" customFormat="1" ht="12.75">
      <c r="A880" s="39"/>
      <c r="B880" s="40"/>
      <c r="C880" s="40"/>
      <c r="D880" s="29"/>
      <c r="E880" s="15"/>
      <c r="F880" s="15"/>
      <c r="G880" s="16"/>
      <c r="H880" s="16"/>
      <c r="I880" s="17"/>
      <c r="J880" s="17"/>
      <c r="K880" s="18"/>
      <c r="L880" s="55">
        <f t="shared" si="78"/>
        <v>0</v>
      </c>
      <c r="M880" s="55">
        <f t="shared" si="79"/>
        <v>0</v>
      </c>
      <c r="N880" s="65">
        <f t="shared" si="80"/>
      </c>
      <c r="O880" s="66">
        <f t="shared" si="81"/>
        <v>0</v>
      </c>
      <c r="P880" s="66">
        <f t="shared" si="82"/>
        <v>0</v>
      </c>
      <c r="Q880" s="67">
        <f t="shared" si="83"/>
      </c>
    </row>
    <row r="881" spans="1:17" s="6" customFormat="1" ht="12.75">
      <c r="A881" s="39"/>
      <c r="B881" s="40"/>
      <c r="C881" s="40"/>
      <c r="D881" s="29"/>
      <c r="E881" s="15"/>
      <c r="F881" s="15"/>
      <c r="G881" s="16"/>
      <c r="H881" s="16"/>
      <c r="I881" s="17"/>
      <c r="J881" s="17"/>
      <c r="K881" s="18"/>
      <c r="L881" s="55">
        <f t="shared" si="78"/>
        <v>0</v>
      </c>
      <c r="M881" s="55">
        <f t="shared" si="79"/>
        <v>0</v>
      </c>
      <c r="N881" s="65">
        <f t="shared" si="80"/>
      </c>
      <c r="O881" s="66">
        <f t="shared" si="81"/>
        <v>0</v>
      </c>
      <c r="P881" s="66">
        <f t="shared" si="82"/>
        <v>0</v>
      </c>
      <c r="Q881" s="67">
        <f t="shared" si="83"/>
      </c>
    </row>
    <row r="882" spans="1:17" s="6" customFormat="1" ht="12.75">
      <c r="A882" s="39"/>
      <c r="B882" s="40"/>
      <c r="C882" s="40"/>
      <c r="D882" s="29"/>
      <c r="E882" s="15"/>
      <c r="F882" s="15"/>
      <c r="G882" s="16"/>
      <c r="H882" s="16"/>
      <c r="I882" s="17"/>
      <c r="J882" s="17"/>
      <c r="K882" s="18"/>
      <c r="L882" s="55">
        <f t="shared" si="78"/>
        <v>0</v>
      </c>
      <c r="M882" s="55">
        <f t="shared" si="79"/>
        <v>0</v>
      </c>
      <c r="N882" s="65">
        <f t="shared" si="80"/>
      </c>
      <c r="O882" s="66">
        <f t="shared" si="81"/>
        <v>0</v>
      </c>
      <c r="P882" s="66">
        <f t="shared" si="82"/>
        <v>0</v>
      </c>
      <c r="Q882" s="67">
        <f t="shared" si="83"/>
      </c>
    </row>
    <row r="883" spans="1:17" s="6" customFormat="1" ht="12.75">
      <c r="A883" s="39"/>
      <c r="B883" s="40"/>
      <c r="C883" s="40"/>
      <c r="D883" s="29"/>
      <c r="E883" s="15"/>
      <c r="F883" s="15"/>
      <c r="G883" s="16"/>
      <c r="H883" s="16"/>
      <c r="I883" s="17"/>
      <c r="J883" s="17"/>
      <c r="K883" s="18"/>
      <c r="L883" s="55">
        <f t="shared" si="78"/>
        <v>0</v>
      </c>
      <c r="M883" s="55">
        <f t="shared" si="79"/>
        <v>0</v>
      </c>
      <c r="N883" s="65">
        <f t="shared" si="80"/>
      </c>
      <c r="O883" s="66">
        <f t="shared" si="81"/>
        <v>0</v>
      </c>
      <c r="P883" s="66">
        <f t="shared" si="82"/>
        <v>0</v>
      </c>
      <c r="Q883" s="67">
        <f t="shared" si="83"/>
      </c>
    </row>
    <row r="884" spans="1:17" s="6" customFormat="1" ht="12.75">
      <c r="A884" s="39"/>
      <c r="B884" s="40"/>
      <c r="C884" s="40"/>
      <c r="D884" s="29"/>
      <c r="E884" s="15"/>
      <c r="F884" s="15"/>
      <c r="G884" s="16"/>
      <c r="H884" s="16"/>
      <c r="I884" s="17"/>
      <c r="J884" s="17"/>
      <c r="K884" s="18"/>
      <c r="L884" s="55">
        <f t="shared" si="78"/>
        <v>0</v>
      </c>
      <c r="M884" s="55">
        <f t="shared" si="79"/>
        <v>0</v>
      </c>
      <c r="N884" s="65">
        <f t="shared" si="80"/>
      </c>
      <c r="O884" s="66">
        <f t="shared" si="81"/>
        <v>0</v>
      </c>
      <c r="P884" s="66">
        <f t="shared" si="82"/>
        <v>0</v>
      </c>
      <c r="Q884" s="67">
        <f t="shared" si="83"/>
      </c>
    </row>
    <row r="885" spans="1:17" s="6" customFormat="1" ht="12.75">
      <c r="A885" s="39"/>
      <c r="B885" s="40"/>
      <c r="C885" s="40"/>
      <c r="D885" s="29"/>
      <c r="E885" s="15"/>
      <c r="F885" s="15"/>
      <c r="G885" s="16"/>
      <c r="H885" s="16"/>
      <c r="I885" s="17"/>
      <c r="J885" s="17"/>
      <c r="K885" s="18"/>
      <c r="L885" s="55">
        <f t="shared" si="78"/>
        <v>0</v>
      </c>
      <c r="M885" s="55">
        <f t="shared" si="79"/>
        <v>0</v>
      </c>
      <c r="N885" s="65">
        <f t="shared" si="80"/>
      </c>
      <c r="O885" s="66">
        <f t="shared" si="81"/>
        <v>0</v>
      </c>
      <c r="P885" s="66">
        <f t="shared" si="82"/>
        <v>0</v>
      </c>
      <c r="Q885" s="67">
        <f t="shared" si="83"/>
      </c>
    </row>
    <row r="886" spans="1:17" s="6" customFormat="1" ht="12.75">
      <c r="A886" s="39"/>
      <c r="B886" s="40"/>
      <c r="C886" s="40"/>
      <c r="D886" s="29"/>
      <c r="E886" s="15"/>
      <c r="F886" s="15"/>
      <c r="G886" s="16"/>
      <c r="H886" s="16"/>
      <c r="I886" s="17"/>
      <c r="J886" s="17"/>
      <c r="K886" s="18"/>
      <c r="L886" s="55">
        <f t="shared" si="78"/>
        <v>0</v>
      </c>
      <c r="M886" s="55">
        <f t="shared" si="79"/>
        <v>0</v>
      </c>
      <c r="N886" s="65">
        <f t="shared" si="80"/>
      </c>
      <c r="O886" s="66">
        <f t="shared" si="81"/>
        <v>0</v>
      </c>
      <c r="P886" s="66">
        <f t="shared" si="82"/>
        <v>0</v>
      </c>
      <c r="Q886" s="67">
        <f t="shared" si="83"/>
      </c>
    </row>
    <row r="887" spans="1:17" s="6" customFormat="1" ht="12.75">
      <c r="A887" s="39"/>
      <c r="B887" s="40"/>
      <c r="C887" s="40"/>
      <c r="D887" s="29"/>
      <c r="E887" s="15"/>
      <c r="F887" s="15"/>
      <c r="G887" s="16"/>
      <c r="H887" s="16"/>
      <c r="I887" s="17"/>
      <c r="J887" s="17"/>
      <c r="K887" s="18"/>
      <c r="L887" s="55">
        <f t="shared" si="78"/>
        <v>0</v>
      </c>
      <c r="M887" s="55">
        <f t="shared" si="79"/>
        <v>0</v>
      </c>
      <c r="N887" s="65">
        <f t="shared" si="80"/>
      </c>
      <c r="O887" s="66">
        <f t="shared" si="81"/>
        <v>0</v>
      </c>
      <c r="P887" s="66">
        <f t="shared" si="82"/>
        <v>0</v>
      </c>
      <c r="Q887" s="67">
        <f t="shared" si="83"/>
      </c>
    </row>
    <row r="888" spans="1:17" s="6" customFormat="1" ht="12.75">
      <c r="A888" s="39"/>
      <c r="B888" s="40"/>
      <c r="C888" s="40"/>
      <c r="D888" s="29"/>
      <c r="E888" s="15"/>
      <c r="F888" s="15"/>
      <c r="G888" s="16"/>
      <c r="H888" s="16"/>
      <c r="I888" s="17"/>
      <c r="J888" s="17"/>
      <c r="K888" s="18"/>
      <c r="L888" s="55">
        <f t="shared" si="78"/>
        <v>0</v>
      </c>
      <c r="M888" s="55">
        <f t="shared" si="79"/>
        <v>0</v>
      </c>
      <c r="N888" s="65">
        <f t="shared" si="80"/>
      </c>
      <c r="O888" s="66">
        <f t="shared" si="81"/>
        <v>0</v>
      </c>
      <c r="P888" s="66">
        <f t="shared" si="82"/>
        <v>0</v>
      </c>
      <c r="Q888" s="67">
        <f t="shared" si="83"/>
      </c>
    </row>
    <row r="889" spans="1:17" s="6" customFormat="1" ht="12.75">
      <c r="A889" s="39"/>
      <c r="B889" s="40"/>
      <c r="C889" s="40"/>
      <c r="D889" s="29"/>
      <c r="E889" s="15"/>
      <c r="F889" s="15"/>
      <c r="G889" s="16"/>
      <c r="H889" s="16"/>
      <c r="I889" s="17"/>
      <c r="J889" s="17"/>
      <c r="K889" s="18"/>
      <c r="L889" s="55">
        <f t="shared" si="78"/>
        <v>0</v>
      </c>
      <c r="M889" s="55">
        <f t="shared" si="79"/>
        <v>0</v>
      </c>
      <c r="N889" s="65">
        <f t="shared" si="80"/>
      </c>
      <c r="O889" s="66">
        <f t="shared" si="81"/>
        <v>0</v>
      </c>
      <c r="P889" s="66">
        <f t="shared" si="82"/>
        <v>0</v>
      </c>
      <c r="Q889" s="67">
        <f t="shared" si="83"/>
      </c>
    </row>
    <row r="890" spans="1:17" s="6" customFormat="1" ht="12.75">
      <c r="A890" s="39"/>
      <c r="B890" s="40"/>
      <c r="C890" s="40"/>
      <c r="D890" s="29"/>
      <c r="E890" s="15"/>
      <c r="F890" s="15"/>
      <c r="G890" s="16"/>
      <c r="H890" s="16"/>
      <c r="I890" s="17"/>
      <c r="J890" s="17"/>
      <c r="K890" s="18"/>
      <c r="L890" s="55">
        <f t="shared" si="78"/>
        <v>0</v>
      </c>
      <c r="M890" s="55">
        <f t="shared" si="79"/>
        <v>0</v>
      </c>
      <c r="N890" s="65">
        <f t="shared" si="80"/>
      </c>
      <c r="O890" s="66">
        <f t="shared" si="81"/>
        <v>0</v>
      </c>
      <c r="P890" s="66">
        <f t="shared" si="82"/>
        <v>0</v>
      </c>
      <c r="Q890" s="67">
        <f t="shared" si="83"/>
      </c>
    </row>
    <row r="891" spans="1:17" s="6" customFormat="1" ht="12.75">
      <c r="A891" s="39"/>
      <c r="B891" s="40"/>
      <c r="C891" s="40"/>
      <c r="D891" s="29"/>
      <c r="E891" s="15"/>
      <c r="F891" s="15"/>
      <c r="G891" s="16"/>
      <c r="H891" s="16"/>
      <c r="I891" s="17"/>
      <c r="J891" s="17"/>
      <c r="K891" s="18"/>
      <c r="L891" s="55">
        <f t="shared" si="78"/>
        <v>0</v>
      </c>
      <c r="M891" s="55">
        <f t="shared" si="79"/>
        <v>0</v>
      </c>
      <c r="N891" s="65">
        <f t="shared" si="80"/>
      </c>
      <c r="O891" s="66">
        <f t="shared" si="81"/>
        <v>0</v>
      </c>
      <c r="P891" s="66">
        <f t="shared" si="82"/>
        <v>0</v>
      </c>
      <c r="Q891" s="67">
        <f t="shared" si="83"/>
      </c>
    </row>
    <row r="892" spans="1:17" s="6" customFormat="1" ht="12.75">
      <c r="A892" s="39"/>
      <c r="B892" s="40"/>
      <c r="C892" s="40"/>
      <c r="D892" s="29"/>
      <c r="E892" s="15"/>
      <c r="F892" s="15"/>
      <c r="G892" s="16"/>
      <c r="H892" s="16"/>
      <c r="I892" s="17"/>
      <c r="J892" s="17"/>
      <c r="K892" s="18"/>
      <c r="L892" s="55">
        <f t="shared" si="78"/>
        <v>0</v>
      </c>
      <c r="M892" s="55">
        <f t="shared" si="79"/>
        <v>0</v>
      </c>
      <c r="N892" s="65">
        <f t="shared" si="80"/>
      </c>
      <c r="O892" s="66">
        <f t="shared" si="81"/>
        <v>0</v>
      </c>
      <c r="P892" s="66">
        <f t="shared" si="82"/>
        <v>0</v>
      </c>
      <c r="Q892" s="67">
        <f t="shared" si="83"/>
      </c>
    </row>
    <row r="893" spans="1:17" s="6" customFormat="1" ht="12.75">
      <c r="A893" s="39"/>
      <c r="B893" s="40"/>
      <c r="C893" s="40"/>
      <c r="D893" s="29"/>
      <c r="E893" s="15"/>
      <c r="F893" s="15"/>
      <c r="G893" s="16"/>
      <c r="H893" s="16"/>
      <c r="I893" s="17"/>
      <c r="J893" s="17"/>
      <c r="K893" s="18"/>
      <c r="L893" s="55">
        <f t="shared" si="78"/>
        <v>0</v>
      </c>
      <c r="M893" s="55">
        <f t="shared" si="79"/>
        <v>0</v>
      </c>
      <c r="N893" s="65">
        <f t="shared" si="80"/>
      </c>
      <c r="O893" s="66">
        <f t="shared" si="81"/>
        <v>0</v>
      </c>
      <c r="P893" s="66">
        <f t="shared" si="82"/>
        <v>0</v>
      </c>
      <c r="Q893" s="67">
        <f t="shared" si="83"/>
      </c>
    </row>
    <row r="894" spans="1:17" s="6" customFormat="1" ht="12.75">
      <c r="A894" s="39"/>
      <c r="B894" s="40"/>
      <c r="C894" s="40"/>
      <c r="D894" s="29"/>
      <c r="E894" s="15"/>
      <c r="F894" s="15"/>
      <c r="G894" s="16"/>
      <c r="H894" s="16"/>
      <c r="I894" s="17"/>
      <c r="J894" s="17"/>
      <c r="K894" s="18"/>
      <c r="L894" s="55">
        <f t="shared" si="78"/>
        <v>0</v>
      </c>
      <c r="M894" s="55">
        <f t="shared" si="79"/>
        <v>0</v>
      </c>
      <c r="N894" s="65">
        <f t="shared" si="80"/>
      </c>
      <c r="O894" s="66">
        <f t="shared" si="81"/>
        <v>0</v>
      </c>
      <c r="P894" s="66">
        <f t="shared" si="82"/>
        <v>0</v>
      </c>
      <c r="Q894" s="67">
        <f t="shared" si="83"/>
      </c>
    </row>
    <row r="895" spans="1:17" s="6" customFormat="1" ht="12.75">
      <c r="A895" s="39"/>
      <c r="B895" s="40"/>
      <c r="C895" s="40"/>
      <c r="D895" s="29"/>
      <c r="E895" s="15"/>
      <c r="F895" s="15"/>
      <c r="G895" s="16"/>
      <c r="H895" s="16"/>
      <c r="I895" s="17"/>
      <c r="J895" s="17"/>
      <c r="K895" s="18"/>
      <c r="L895" s="55">
        <f t="shared" si="78"/>
        <v>0</v>
      </c>
      <c r="M895" s="55">
        <f t="shared" si="79"/>
        <v>0</v>
      </c>
      <c r="N895" s="65">
        <f t="shared" si="80"/>
      </c>
      <c r="O895" s="66">
        <f t="shared" si="81"/>
        <v>0</v>
      </c>
      <c r="P895" s="66">
        <f t="shared" si="82"/>
        <v>0</v>
      </c>
      <c r="Q895" s="67">
        <f t="shared" si="83"/>
      </c>
    </row>
    <row r="896" spans="1:17" s="6" customFormat="1" ht="12.75">
      <c r="A896" s="39"/>
      <c r="B896" s="40"/>
      <c r="C896" s="40"/>
      <c r="D896" s="29"/>
      <c r="E896" s="15"/>
      <c r="F896" s="15"/>
      <c r="G896" s="16"/>
      <c r="H896" s="16"/>
      <c r="I896" s="17"/>
      <c r="J896" s="17"/>
      <c r="K896" s="18"/>
      <c r="L896" s="55">
        <f t="shared" si="78"/>
        <v>0</v>
      </c>
      <c r="M896" s="55">
        <f t="shared" si="79"/>
        <v>0</v>
      </c>
      <c r="N896" s="65">
        <f t="shared" si="80"/>
      </c>
      <c r="O896" s="66">
        <f t="shared" si="81"/>
        <v>0</v>
      </c>
      <c r="P896" s="66">
        <f t="shared" si="82"/>
        <v>0</v>
      </c>
      <c r="Q896" s="67">
        <f t="shared" si="83"/>
      </c>
    </row>
    <row r="897" spans="1:17" s="6" customFormat="1" ht="12.75">
      <c r="A897" s="39"/>
      <c r="B897" s="40"/>
      <c r="C897" s="40"/>
      <c r="D897" s="29"/>
      <c r="E897" s="15"/>
      <c r="F897" s="15"/>
      <c r="G897" s="16"/>
      <c r="H897" s="16"/>
      <c r="I897" s="17"/>
      <c r="J897" s="17"/>
      <c r="K897" s="18"/>
      <c r="L897" s="55">
        <f t="shared" si="78"/>
        <v>0</v>
      </c>
      <c r="M897" s="55">
        <f t="shared" si="79"/>
        <v>0</v>
      </c>
      <c r="N897" s="65">
        <f t="shared" si="80"/>
      </c>
      <c r="O897" s="66">
        <f t="shared" si="81"/>
        <v>0</v>
      </c>
      <c r="P897" s="66">
        <f t="shared" si="82"/>
        <v>0</v>
      </c>
      <c r="Q897" s="67">
        <f t="shared" si="83"/>
      </c>
    </row>
    <row r="898" spans="1:17" s="6" customFormat="1" ht="12.75">
      <c r="A898" s="39"/>
      <c r="B898" s="40"/>
      <c r="C898" s="40"/>
      <c r="D898" s="29"/>
      <c r="E898" s="15"/>
      <c r="F898" s="15"/>
      <c r="G898" s="16"/>
      <c r="H898" s="16"/>
      <c r="I898" s="17"/>
      <c r="J898" s="17"/>
      <c r="K898" s="18"/>
      <c r="L898" s="55">
        <f t="shared" si="78"/>
        <v>0</v>
      </c>
      <c r="M898" s="55">
        <f t="shared" si="79"/>
        <v>0</v>
      </c>
      <c r="N898" s="65">
        <f t="shared" si="80"/>
      </c>
      <c r="O898" s="66">
        <f t="shared" si="81"/>
        <v>0</v>
      </c>
      <c r="P898" s="66">
        <f t="shared" si="82"/>
        <v>0</v>
      </c>
      <c r="Q898" s="67">
        <f t="shared" si="83"/>
      </c>
    </row>
    <row r="899" spans="1:17" s="6" customFormat="1" ht="12.75">
      <c r="A899" s="39"/>
      <c r="B899" s="40"/>
      <c r="C899" s="40"/>
      <c r="D899" s="29"/>
      <c r="E899" s="15"/>
      <c r="F899" s="15"/>
      <c r="G899" s="16"/>
      <c r="H899" s="16"/>
      <c r="I899" s="17"/>
      <c r="J899" s="17"/>
      <c r="K899" s="18"/>
      <c r="L899" s="55">
        <f t="shared" si="78"/>
        <v>0</v>
      </c>
      <c r="M899" s="55">
        <f t="shared" si="79"/>
        <v>0</v>
      </c>
      <c r="N899" s="65">
        <f t="shared" si="80"/>
      </c>
      <c r="O899" s="66">
        <f t="shared" si="81"/>
        <v>0</v>
      </c>
      <c r="P899" s="66">
        <f t="shared" si="82"/>
        <v>0</v>
      </c>
      <c r="Q899" s="67">
        <f t="shared" si="83"/>
      </c>
    </row>
    <row r="900" spans="1:17" s="6" customFormat="1" ht="12.75">
      <c r="A900" s="39"/>
      <c r="B900" s="40"/>
      <c r="C900" s="40"/>
      <c r="D900" s="29"/>
      <c r="E900" s="15"/>
      <c r="F900" s="15"/>
      <c r="G900" s="16"/>
      <c r="H900" s="16"/>
      <c r="I900" s="17"/>
      <c r="J900" s="17"/>
      <c r="K900" s="18"/>
      <c r="L900" s="55">
        <f t="shared" si="78"/>
        <v>0</v>
      </c>
      <c r="M900" s="55">
        <f t="shared" si="79"/>
        <v>0</v>
      </c>
      <c r="N900" s="65">
        <f t="shared" si="80"/>
      </c>
      <c r="O900" s="66">
        <f t="shared" si="81"/>
        <v>0</v>
      </c>
      <c r="P900" s="66">
        <f t="shared" si="82"/>
        <v>0</v>
      </c>
      <c r="Q900" s="67">
        <f t="shared" si="83"/>
      </c>
    </row>
    <row r="901" spans="1:17" s="6" customFormat="1" ht="12.75">
      <c r="A901" s="39"/>
      <c r="B901" s="40"/>
      <c r="C901" s="40"/>
      <c r="D901" s="29"/>
      <c r="E901" s="15"/>
      <c r="F901" s="15"/>
      <c r="G901" s="16"/>
      <c r="H901" s="16"/>
      <c r="I901" s="17"/>
      <c r="J901" s="17"/>
      <c r="K901" s="18"/>
      <c r="L901" s="55">
        <f t="shared" si="78"/>
        <v>0</v>
      </c>
      <c r="M901" s="55">
        <f t="shared" si="79"/>
        <v>0</v>
      </c>
      <c r="N901" s="65">
        <f t="shared" si="80"/>
      </c>
      <c r="O901" s="66">
        <f t="shared" si="81"/>
        <v>0</v>
      </c>
      <c r="P901" s="66">
        <f t="shared" si="82"/>
        <v>0</v>
      </c>
      <c r="Q901" s="67">
        <f t="shared" si="83"/>
      </c>
    </row>
    <row r="902" spans="1:17" s="6" customFormat="1" ht="12.75">
      <c r="A902" s="39"/>
      <c r="B902" s="40"/>
      <c r="C902" s="40"/>
      <c r="D902" s="29"/>
      <c r="E902" s="15"/>
      <c r="F902" s="15"/>
      <c r="G902" s="16"/>
      <c r="H902" s="16"/>
      <c r="I902" s="17"/>
      <c r="J902" s="17"/>
      <c r="K902" s="18"/>
      <c r="L902" s="55">
        <f aca="true" t="shared" si="84" ref="L902:L965">ROUND(SUM(D902*E902*G902*H902*MAX(I902,J902)*K902*115%),0)</f>
        <v>0</v>
      </c>
      <c r="M902" s="55">
        <f aca="true" t="shared" si="85" ref="M902:M965">ROUND(SUM(D902*F902*MAX(I902,J902)*K902*50%*120%),0)</f>
        <v>0</v>
      </c>
      <c r="N902" s="65">
        <f aca="true" t="shared" si="86" ref="N902:N965">IF(AND(E902&gt;0,F902&gt;0),"Error",IF(L902&gt;0,L902,IF(M902&gt;0,M902,"")))</f>
      </c>
      <c r="O902" s="66">
        <f aca="true" t="shared" si="87" ref="O902:O965">ROUND(SUM(D902*E902*MAX(I902,J902)*K902),0)</f>
        <v>0</v>
      </c>
      <c r="P902" s="66">
        <f aca="true" t="shared" si="88" ref="P902:P965">ROUND(SUM(D902*F902*I902*K902),0)</f>
        <v>0</v>
      </c>
      <c r="Q902" s="67">
        <f aca="true" t="shared" si="89" ref="Q902:Q965">IF(AND(E902&gt;0,F902&gt;0),"Error",IF(O902&gt;0,O902,IF(P902&gt;0,P902,"")))</f>
      </c>
    </row>
    <row r="903" spans="1:17" s="6" customFormat="1" ht="12.75">
      <c r="A903" s="39"/>
      <c r="B903" s="40"/>
      <c r="C903" s="40"/>
      <c r="D903" s="29"/>
      <c r="E903" s="15"/>
      <c r="F903" s="15"/>
      <c r="G903" s="16"/>
      <c r="H903" s="16"/>
      <c r="I903" s="17"/>
      <c r="J903" s="17"/>
      <c r="K903" s="18"/>
      <c r="L903" s="55">
        <f t="shared" si="84"/>
        <v>0</v>
      </c>
      <c r="M903" s="55">
        <f t="shared" si="85"/>
        <v>0</v>
      </c>
      <c r="N903" s="65">
        <f t="shared" si="86"/>
      </c>
      <c r="O903" s="66">
        <f t="shared" si="87"/>
        <v>0</v>
      </c>
      <c r="P903" s="66">
        <f t="shared" si="88"/>
        <v>0</v>
      </c>
      <c r="Q903" s="67">
        <f t="shared" si="89"/>
      </c>
    </row>
    <row r="904" spans="1:17" s="6" customFormat="1" ht="12.75">
      <c r="A904" s="39"/>
      <c r="B904" s="40"/>
      <c r="C904" s="40"/>
      <c r="D904" s="29"/>
      <c r="E904" s="15"/>
      <c r="F904" s="15"/>
      <c r="G904" s="16"/>
      <c r="H904" s="16"/>
      <c r="I904" s="17"/>
      <c r="J904" s="17"/>
      <c r="K904" s="18"/>
      <c r="L904" s="55">
        <f t="shared" si="84"/>
        <v>0</v>
      </c>
      <c r="M904" s="55">
        <f t="shared" si="85"/>
        <v>0</v>
      </c>
      <c r="N904" s="65">
        <f t="shared" si="86"/>
      </c>
      <c r="O904" s="66">
        <f t="shared" si="87"/>
        <v>0</v>
      </c>
      <c r="P904" s="66">
        <f t="shared" si="88"/>
        <v>0</v>
      </c>
      <c r="Q904" s="67">
        <f t="shared" si="89"/>
      </c>
    </row>
    <row r="905" spans="1:17" s="6" customFormat="1" ht="12.75">
      <c r="A905" s="39"/>
      <c r="B905" s="40"/>
      <c r="C905" s="40"/>
      <c r="D905" s="29"/>
      <c r="E905" s="15"/>
      <c r="F905" s="15"/>
      <c r="G905" s="16"/>
      <c r="H905" s="16"/>
      <c r="I905" s="17"/>
      <c r="J905" s="17"/>
      <c r="K905" s="18"/>
      <c r="L905" s="55">
        <f t="shared" si="84"/>
        <v>0</v>
      </c>
      <c r="M905" s="55">
        <f t="shared" si="85"/>
        <v>0</v>
      </c>
      <c r="N905" s="65">
        <f t="shared" si="86"/>
      </c>
      <c r="O905" s="66">
        <f t="shared" si="87"/>
        <v>0</v>
      </c>
      <c r="P905" s="66">
        <f t="shared" si="88"/>
        <v>0</v>
      </c>
      <c r="Q905" s="67">
        <f t="shared" si="89"/>
      </c>
    </row>
    <row r="906" spans="1:17" s="6" customFormat="1" ht="12.75">
      <c r="A906" s="39"/>
      <c r="B906" s="40"/>
      <c r="C906" s="40"/>
      <c r="D906" s="29"/>
      <c r="E906" s="15"/>
      <c r="F906" s="15"/>
      <c r="G906" s="16"/>
      <c r="H906" s="16"/>
      <c r="I906" s="17"/>
      <c r="J906" s="17"/>
      <c r="K906" s="18"/>
      <c r="L906" s="55">
        <f t="shared" si="84"/>
        <v>0</v>
      </c>
      <c r="M906" s="55">
        <f t="shared" si="85"/>
        <v>0</v>
      </c>
      <c r="N906" s="65">
        <f t="shared" si="86"/>
      </c>
      <c r="O906" s="66">
        <f t="shared" si="87"/>
        <v>0</v>
      </c>
      <c r="P906" s="66">
        <f t="shared" si="88"/>
        <v>0</v>
      </c>
      <c r="Q906" s="67">
        <f t="shared" si="89"/>
      </c>
    </row>
    <row r="907" spans="1:17" s="6" customFormat="1" ht="12.75">
      <c r="A907" s="39"/>
      <c r="B907" s="40"/>
      <c r="C907" s="40"/>
      <c r="D907" s="29"/>
      <c r="E907" s="15"/>
      <c r="F907" s="15"/>
      <c r="G907" s="16"/>
      <c r="H907" s="16"/>
      <c r="I907" s="17"/>
      <c r="J907" s="17"/>
      <c r="K907" s="18"/>
      <c r="L907" s="55">
        <f t="shared" si="84"/>
        <v>0</v>
      </c>
      <c r="M907" s="55">
        <f t="shared" si="85"/>
        <v>0</v>
      </c>
      <c r="N907" s="65">
        <f t="shared" si="86"/>
      </c>
      <c r="O907" s="66">
        <f t="shared" si="87"/>
        <v>0</v>
      </c>
      <c r="P907" s="66">
        <f t="shared" si="88"/>
        <v>0</v>
      </c>
      <c r="Q907" s="67">
        <f t="shared" si="89"/>
      </c>
    </row>
    <row r="908" spans="1:17" s="6" customFormat="1" ht="12.75">
      <c r="A908" s="39"/>
      <c r="B908" s="40"/>
      <c r="C908" s="40"/>
      <c r="D908" s="29"/>
      <c r="E908" s="15"/>
      <c r="F908" s="15"/>
      <c r="G908" s="16"/>
      <c r="H908" s="16"/>
      <c r="I908" s="17"/>
      <c r="J908" s="17"/>
      <c r="K908" s="18"/>
      <c r="L908" s="55">
        <f t="shared" si="84"/>
        <v>0</v>
      </c>
      <c r="M908" s="55">
        <f t="shared" si="85"/>
        <v>0</v>
      </c>
      <c r="N908" s="65">
        <f t="shared" si="86"/>
      </c>
      <c r="O908" s="66">
        <f t="shared" si="87"/>
        <v>0</v>
      </c>
      <c r="P908" s="66">
        <f t="shared" si="88"/>
        <v>0</v>
      </c>
      <c r="Q908" s="67">
        <f t="shared" si="89"/>
      </c>
    </row>
    <row r="909" spans="1:17" s="6" customFormat="1" ht="12.75">
      <c r="A909" s="39"/>
      <c r="B909" s="40"/>
      <c r="C909" s="40"/>
      <c r="D909" s="29"/>
      <c r="E909" s="15"/>
      <c r="F909" s="15"/>
      <c r="G909" s="16"/>
      <c r="H909" s="16"/>
      <c r="I909" s="17"/>
      <c r="J909" s="17"/>
      <c r="K909" s="18"/>
      <c r="L909" s="55">
        <f t="shared" si="84"/>
        <v>0</v>
      </c>
      <c r="M909" s="55">
        <f t="shared" si="85"/>
        <v>0</v>
      </c>
      <c r="N909" s="65">
        <f t="shared" si="86"/>
      </c>
      <c r="O909" s="66">
        <f t="shared" si="87"/>
        <v>0</v>
      </c>
      <c r="P909" s="66">
        <f t="shared" si="88"/>
        <v>0</v>
      </c>
      <c r="Q909" s="67">
        <f t="shared" si="89"/>
      </c>
    </row>
    <row r="910" spans="1:17" s="6" customFormat="1" ht="12.75">
      <c r="A910" s="39"/>
      <c r="B910" s="40"/>
      <c r="C910" s="40"/>
      <c r="D910" s="29"/>
      <c r="E910" s="15"/>
      <c r="F910" s="15"/>
      <c r="G910" s="16"/>
      <c r="H910" s="16"/>
      <c r="I910" s="17"/>
      <c r="J910" s="17"/>
      <c r="K910" s="18"/>
      <c r="L910" s="55">
        <f t="shared" si="84"/>
        <v>0</v>
      </c>
      <c r="M910" s="55">
        <f t="shared" si="85"/>
        <v>0</v>
      </c>
      <c r="N910" s="65">
        <f t="shared" si="86"/>
      </c>
      <c r="O910" s="66">
        <f t="shared" si="87"/>
        <v>0</v>
      </c>
      <c r="P910" s="66">
        <f t="shared" si="88"/>
        <v>0</v>
      </c>
      <c r="Q910" s="67">
        <f t="shared" si="89"/>
      </c>
    </row>
    <row r="911" spans="1:17" s="6" customFormat="1" ht="12.75">
      <c r="A911" s="39"/>
      <c r="B911" s="40"/>
      <c r="C911" s="40"/>
      <c r="D911" s="29"/>
      <c r="E911" s="15"/>
      <c r="F911" s="15"/>
      <c r="G911" s="16"/>
      <c r="H911" s="16"/>
      <c r="I911" s="17"/>
      <c r="J911" s="17"/>
      <c r="K911" s="18"/>
      <c r="L911" s="55">
        <f t="shared" si="84"/>
        <v>0</v>
      </c>
      <c r="M911" s="55">
        <f t="shared" si="85"/>
        <v>0</v>
      </c>
      <c r="N911" s="65">
        <f t="shared" si="86"/>
      </c>
      <c r="O911" s="66">
        <f t="shared" si="87"/>
        <v>0</v>
      </c>
      <c r="P911" s="66">
        <f t="shared" si="88"/>
        <v>0</v>
      </c>
      <c r="Q911" s="67">
        <f t="shared" si="89"/>
      </c>
    </row>
    <row r="912" spans="1:17" s="6" customFormat="1" ht="12.75">
      <c r="A912" s="39"/>
      <c r="B912" s="40"/>
      <c r="C912" s="40"/>
      <c r="D912" s="29"/>
      <c r="E912" s="15"/>
      <c r="F912" s="15"/>
      <c r="G912" s="16"/>
      <c r="H912" s="16"/>
      <c r="I912" s="17"/>
      <c r="J912" s="17"/>
      <c r="K912" s="18"/>
      <c r="L912" s="55">
        <f t="shared" si="84"/>
        <v>0</v>
      </c>
      <c r="M912" s="55">
        <f t="shared" si="85"/>
        <v>0</v>
      </c>
      <c r="N912" s="65">
        <f t="shared" si="86"/>
      </c>
      <c r="O912" s="66">
        <f t="shared" si="87"/>
        <v>0</v>
      </c>
      <c r="P912" s="66">
        <f t="shared" si="88"/>
        <v>0</v>
      </c>
      <c r="Q912" s="67">
        <f t="shared" si="89"/>
      </c>
    </row>
    <row r="913" spans="1:17" s="6" customFormat="1" ht="12.75">
      <c r="A913" s="39"/>
      <c r="B913" s="40"/>
      <c r="C913" s="40"/>
      <c r="D913" s="29"/>
      <c r="E913" s="15"/>
      <c r="F913" s="15"/>
      <c r="G913" s="16"/>
      <c r="H913" s="16"/>
      <c r="I913" s="17"/>
      <c r="J913" s="17"/>
      <c r="K913" s="18"/>
      <c r="L913" s="55">
        <f t="shared" si="84"/>
        <v>0</v>
      </c>
      <c r="M913" s="55">
        <f t="shared" si="85"/>
        <v>0</v>
      </c>
      <c r="N913" s="65">
        <f t="shared" si="86"/>
      </c>
      <c r="O913" s="66">
        <f t="shared" si="87"/>
        <v>0</v>
      </c>
      <c r="P913" s="66">
        <f t="shared" si="88"/>
        <v>0</v>
      </c>
      <c r="Q913" s="67">
        <f t="shared" si="89"/>
      </c>
    </row>
    <row r="914" spans="1:17" s="6" customFormat="1" ht="12.75">
      <c r="A914" s="39"/>
      <c r="B914" s="40"/>
      <c r="C914" s="40"/>
      <c r="D914" s="29"/>
      <c r="E914" s="15"/>
      <c r="F914" s="15"/>
      <c r="G914" s="16"/>
      <c r="H914" s="16"/>
      <c r="I914" s="17"/>
      <c r="J914" s="17"/>
      <c r="K914" s="18"/>
      <c r="L914" s="55">
        <f t="shared" si="84"/>
        <v>0</v>
      </c>
      <c r="M914" s="55">
        <f t="shared" si="85"/>
        <v>0</v>
      </c>
      <c r="N914" s="65">
        <f t="shared" si="86"/>
      </c>
      <c r="O914" s="66">
        <f t="shared" si="87"/>
        <v>0</v>
      </c>
      <c r="P914" s="66">
        <f t="shared" si="88"/>
        <v>0</v>
      </c>
      <c r="Q914" s="67">
        <f t="shared" si="89"/>
      </c>
    </row>
    <row r="915" spans="1:17" s="6" customFormat="1" ht="12.75">
      <c r="A915" s="39"/>
      <c r="B915" s="40"/>
      <c r="C915" s="40"/>
      <c r="D915" s="29"/>
      <c r="E915" s="15"/>
      <c r="F915" s="15"/>
      <c r="G915" s="16"/>
      <c r="H915" s="16"/>
      <c r="I915" s="17"/>
      <c r="J915" s="17"/>
      <c r="K915" s="18"/>
      <c r="L915" s="55">
        <f t="shared" si="84"/>
        <v>0</v>
      </c>
      <c r="M915" s="55">
        <f t="shared" si="85"/>
        <v>0</v>
      </c>
      <c r="N915" s="65">
        <f t="shared" si="86"/>
      </c>
      <c r="O915" s="66">
        <f t="shared" si="87"/>
        <v>0</v>
      </c>
      <c r="P915" s="66">
        <f t="shared" si="88"/>
        <v>0</v>
      </c>
      <c r="Q915" s="67">
        <f t="shared" si="89"/>
      </c>
    </row>
    <row r="916" spans="1:17" s="6" customFormat="1" ht="12.75">
      <c r="A916" s="39"/>
      <c r="B916" s="40"/>
      <c r="C916" s="40"/>
      <c r="D916" s="29"/>
      <c r="E916" s="15"/>
      <c r="F916" s="15"/>
      <c r="G916" s="16"/>
      <c r="H916" s="16"/>
      <c r="I916" s="17"/>
      <c r="J916" s="17"/>
      <c r="K916" s="18"/>
      <c r="L916" s="55">
        <f t="shared" si="84"/>
        <v>0</v>
      </c>
      <c r="M916" s="55">
        <f t="shared" si="85"/>
        <v>0</v>
      </c>
      <c r="N916" s="65">
        <f t="shared" si="86"/>
      </c>
      <c r="O916" s="66">
        <f t="shared" si="87"/>
        <v>0</v>
      </c>
      <c r="P916" s="66">
        <f t="shared" si="88"/>
        <v>0</v>
      </c>
      <c r="Q916" s="67">
        <f t="shared" si="89"/>
      </c>
    </row>
    <row r="917" spans="1:17" s="6" customFormat="1" ht="12.75">
      <c r="A917" s="39"/>
      <c r="B917" s="40"/>
      <c r="C917" s="40"/>
      <c r="D917" s="29"/>
      <c r="E917" s="15"/>
      <c r="F917" s="15"/>
      <c r="G917" s="16"/>
      <c r="H917" s="16"/>
      <c r="I917" s="17"/>
      <c r="J917" s="17"/>
      <c r="K917" s="18"/>
      <c r="L917" s="55">
        <f t="shared" si="84"/>
        <v>0</v>
      </c>
      <c r="M917" s="55">
        <f t="shared" si="85"/>
        <v>0</v>
      </c>
      <c r="N917" s="65">
        <f t="shared" si="86"/>
      </c>
      <c r="O917" s="66">
        <f t="shared" si="87"/>
        <v>0</v>
      </c>
      <c r="P917" s="66">
        <f t="shared" si="88"/>
        <v>0</v>
      </c>
      <c r="Q917" s="67">
        <f t="shared" si="89"/>
      </c>
    </row>
    <row r="918" spans="1:17" s="6" customFormat="1" ht="12.75">
      <c r="A918" s="39"/>
      <c r="B918" s="40"/>
      <c r="C918" s="40"/>
      <c r="D918" s="29"/>
      <c r="E918" s="15"/>
      <c r="F918" s="15"/>
      <c r="G918" s="16"/>
      <c r="H918" s="16"/>
      <c r="I918" s="17"/>
      <c r="J918" s="17"/>
      <c r="K918" s="18"/>
      <c r="L918" s="55">
        <f t="shared" si="84"/>
        <v>0</v>
      </c>
      <c r="M918" s="55">
        <f t="shared" si="85"/>
        <v>0</v>
      </c>
      <c r="N918" s="65">
        <f t="shared" si="86"/>
      </c>
      <c r="O918" s="66">
        <f t="shared" si="87"/>
        <v>0</v>
      </c>
      <c r="P918" s="66">
        <f t="shared" si="88"/>
        <v>0</v>
      </c>
      <c r="Q918" s="67">
        <f t="shared" si="89"/>
      </c>
    </row>
    <row r="919" spans="1:17" s="6" customFormat="1" ht="12.75">
      <c r="A919" s="39"/>
      <c r="B919" s="40"/>
      <c r="C919" s="40"/>
      <c r="D919" s="29"/>
      <c r="E919" s="15"/>
      <c r="F919" s="15"/>
      <c r="G919" s="16"/>
      <c r="H919" s="16"/>
      <c r="I919" s="17"/>
      <c r="J919" s="17"/>
      <c r="K919" s="18"/>
      <c r="L919" s="55">
        <f t="shared" si="84"/>
        <v>0</v>
      </c>
      <c r="M919" s="55">
        <f t="shared" si="85"/>
        <v>0</v>
      </c>
      <c r="N919" s="65">
        <f t="shared" si="86"/>
      </c>
      <c r="O919" s="66">
        <f t="shared" si="87"/>
        <v>0</v>
      </c>
      <c r="P919" s="66">
        <f t="shared" si="88"/>
        <v>0</v>
      </c>
      <c r="Q919" s="67">
        <f t="shared" si="89"/>
      </c>
    </row>
    <row r="920" spans="1:17" s="6" customFormat="1" ht="12.75">
      <c r="A920" s="39"/>
      <c r="B920" s="40"/>
      <c r="C920" s="40"/>
      <c r="D920" s="29"/>
      <c r="E920" s="15"/>
      <c r="F920" s="15"/>
      <c r="G920" s="16"/>
      <c r="H920" s="16"/>
      <c r="I920" s="17"/>
      <c r="J920" s="17"/>
      <c r="K920" s="18"/>
      <c r="L920" s="55">
        <f t="shared" si="84"/>
        <v>0</v>
      </c>
      <c r="M920" s="55">
        <f t="shared" si="85"/>
        <v>0</v>
      </c>
      <c r="N920" s="65">
        <f t="shared" si="86"/>
      </c>
      <c r="O920" s="66">
        <f t="shared" si="87"/>
        <v>0</v>
      </c>
      <c r="P920" s="66">
        <f t="shared" si="88"/>
        <v>0</v>
      </c>
      <c r="Q920" s="67">
        <f t="shared" si="89"/>
      </c>
    </row>
    <row r="921" spans="1:17" s="6" customFormat="1" ht="12.75">
      <c r="A921" s="39"/>
      <c r="B921" s="40"/>
      <c r="C921" s="40"/>
      <c r="D921" s="29"/>
      <c r="E921" s="15"/>
      <c r="F921" s="15"/>
      <c r="G921" s="16"/>
      <c r="H921" s="16"/>
      <c r="I921" s="17"/>
      <c r="J921" s="17"/>
      <c r="K921" s="18"/>
      <c r="L921" s="55">
        <f t="shared" si="84"/>
        <v>0</v>
      </c>
      <c r="M921" s="55">
        <f t="shared" si="85"/>
        <v>0</v>
      </c>
      <c r="N921" s="65">
        <f t="shared" si="86"/>
      </c>
      <c r="O921" s="66">
        <f t="shared" si="87"/>
        <v>0</v>
      </c>
      <c r="P921" s="66">
        <f t="shared" si="88"/>
        <v>0</v>
      </c>
      <c r="Q921" s="67">
        <f t="shared" si="89"/>
      </c>
    </row>
    <row r="922" spans="1:17" s="6" customFormat="1" ht="12.75">
      <c r="A922" s="39"/>
      <c r="B922" s="40"/>
      <c r="C922" s="40"/>
      <c r="D922" s="29"/>
      <c r="E922" s="15"/>
      <c r="F922" s="15"/>
      <c r="G922" s="16"/>
      <c r="H922" s="16"/>
      <c r="I922" s="17"/>
      <c r="J922" s="17"/>
      <c r="K922" s="18"/>
      <c r="L922" s="55">
        <f t="shared" si="84"/>
        <v>0</v>
      </c>
      <c r="M922" s="55">
        <f t="shared" si="85"/>
        <v>0</v>
      </c>
      <c r="N922" s="65">
        <f t="shared" si="86"/>
      </c>
      <c r="O922" s="66">
        <f t="shared" si="87"/>
        <v>0</v>
      </c>
      <c r="P922" s="66">
        <f t="shared" si="88"/>
        <v>0</v>
      </c>
      <c r="Q922" s="67">
        <f t="shared" si="89"/>
      </c>
    </row>
    <row r="923" spans="1:17" s="6" customFormat="1" ht="12.75">
      <c r="A923" s="39"/>
      <c r="B923" s="40"/>
      <c r="C923" s="40"/>
      <c r="D923" s="29"/>
      <c r="E923" s="15"/>
      <c r="F923" s="15"/>
      <c r="G923" s="16"/>
      <c r="H923" s="16"/>
      <c r="I923" s="17"/>
      <c r="J923" s="17"/>
      <c r="K923" s="18"/>
      <c r="L923" s="55">
        <f t="shared" si="84"/>
        <v>0</v>
      </c>
      <c r="M923" s="55">
        <f t="shared" si="85"/>
        <v>0</v>
      </c>
      <c r="N923" s="65">
        <f t="shared" si="86"/>
      </c>
      <c r="O923" s="66">
        <f t="shared" si="87"/>
        <v>0</v>
      </c>
      <c r="P923" s="66">
        <f t="shared" si="88"/>
        <v>0</v>
      </c>
      <c r="Q923" s="67">
        <f t="shared" si="89"/>
      </c>
    </row>
    <row r="924" spans="1:17" s="6" customFormat="1" ht="12.75">
      <c r="A924" s="39"/>
      <c r="B924" s="40"/>
      <c r="C924" s="40"/>
      <c r="D924" s="29"/>
      <c r="E924" s="15"/>
      <c r="F924" s="15"/>
      <c r="G924" s="16"/>
      <c r="H924" s="16"/>
      <c r="I924" s="17"/>
      <c r="J924" s="17"/>
      <c r="K924" s="18"/>
      <c r="L924" s="55">
        <f t="shared" si="84"/>
        <v>0</v>
      </c>
      <c r="M924" s="55">
        <f t="shared" si="85"/>
        <v>0</v>
      </c>
      <c r="N924" s="65">
        <f t="shared" si="86"/>
      </c>
      <c r="O924" s="66">
        <f t="shared" si="87"/>
        <v>0</v>
      </c>
      <c r="P924" s="66">
        <f t="shared" si="88"/>
        <v>0</v>
      </c>
      <c r="Q924" s="67">
        <f t="shared" si="89"/>
      </c>
    </row>
    <row r="925" spans="1:17" s="6" customFormat="1" ht="12.75">
      <c r="A925" s="39"/>
      <c r="B925" s="40"/>
      <c r="C925" s="40"/>
      <c r="D925" s="29"/>
      <c r="E925" s="15"/>
      <c r="F925" s="15"/>
      <c r="G925" s="16"/>
      <c r="H925" s="16"/>
      <c r="I925" s="17"/>
      <c r="J925" s="17"/>
      <c r="K925" s="18"/>
      <c r="L925" s="55">
        <f t="shared" si="84"/>
        <v>0</v>
      </c>
      <c r="M925" s="55">
        <f t="shared" si="85"/>
        <v>0</v>
      </c>
      <c r="N925" s="65">
        <f t="shared" si="86"/>
      </c>
      <c r="O925" s="66">
        <f t="shared" si="87"/>
        <v>0</v>
      </c>
      <c r="P925" s="66">
        <f t="shared" si="88"/>
        <v>0</v>
      </c>
      <c r="Q925" s="67">
        <f t="shared" si="89"/>
      </c>
    </row>
    <row r="926" spans="1:17" s="6" customFormat="1" ht="12.75">
      <c r="A926" s="39"/>
      <c r="B926" s="40"/>
      <c r="C926" s="40"/>
      <c r="D926" s="29"/>
      <c r="E926" s="15"/>
      <c r="F926" s="15"/>
      <c r="G926" s="16"/>
      <c r="H926" s="16"/>
      <c r="I926" s="17"/>
      <c r="J926" s="17"/>
      <c r="K926" s="18"/>
      <c r="L926" s="55">
        <f t="shared" si="84"/>
        <v>0</v>
      </c>
      <c r="M926" s="55">
        <f t="shared" si="85"/>
        <v>0</v>
      </c>
      <c r="N926" s="65">
        <f t="shared" si="86"/>
      </c>
      <c r="O926" s="66">
        <f t="shared" si="87"/>
        <v>0</v>
      </c>
      <c r="P926" s="66">
        <f t="shared" si="88"/>
        <v>0</v>
      </c>
      <c r="Q926" s="67">
        <f t="shared" si="89"/>
      </c>
    </row>
    <row r="927" spans="1:17" s="6" customFormat="1" ht="12.75">
      <c r="A927" s="39"/>
      <c r="B927" s="40"/>
      <c r="C927" s="40"/>
      <c r="D927" s="29"/>
      <c r="E927" s="15"/>
      <c r="F927" s="15"/>
      <c r="G927" s="16"/>
      <c r="H927" s="16"/>
      <c r="I927" s="17"/>
      <c r="J927" s="17"/>
      <c r="K927" s="18"/>
      <c r="L927" s="55">
        <f t="shared" si="84"/>
        <v>0</v>
      </c>
      <c r="M927" s="55">
        <f t="shared" si="85"/>
        <v>0</v>
      </c>
      <c r="N927" s="65">
        <f t="shared" si="86"/>
      </c>
      <c r="O927" s="66">
        <f t="shared" si="87"/>
        <v>0</v>
      </c>
      <c r="P927" s="66">
        <f t="shared" si="88"/>
        <v>0</v>
      </c>
      <c r="Q927" s="67">
        <f t="shared" si="89"/>
      </c>
    </row>
    <row r="928" spans="1:17" s="6" customFormat="1" ht="12.75">
      <c r="A928" s="39"/>
      <c r="B928" s="40"/>
      <c r="C928" s="40"/>
      <c r="D928" s="29"/>
      <c r="E928" s="15"/>
      <c r="F928" s="15"/>
      <c r="G928" s="16"/>
      <c r="H928" s="16"/>
      <c r="I928" s="17"/>
      <c r="J928" s="17"/>
      <c r="K928" s="18"/>
      <c r="L928" s="55">
        <f t="shared" si="84"/>
        <v>0</v>
      </c>
      <c r="M928" s="55">
        <f t="shared" si="85"/>
        <v>0</v>
      </c>
      <c r="N928" s="65">
        <f t="shared" si="86"/>
      </c>
      <c r="O928" s="66">
        <f t="shared" si="87"/>
        <v>0</v>
      </c>
      <c r="P928" s="66">
        <f t="shared" si="88"/>
        <v>0</v>
      </c>
      <c r="Q928" s="67">
        <f t="shared" si="89"/>
      </c>
    </row>
    <row r="929" spans="1:17" s="6" customFormat="1" ht="12.75">
      <c r="A929" s="39"/>
      <c r="B929" s="40"/>
      <c r="C929" s="40"/>
      <c r="D929" s="29"/>
      <c r="E929" s="15"/>
      <c r="F929" s="15"/>
      <c r="G929" s="16"/>
      <c r="H929" s="16"/>
      <c r="I929" s="17"/>
      <c r="J929" s="17"/>
      <c r="K929" s="18"/>
      <c r="L929" s="55">
        <f t="shared" si="84"/>
        <v>0</v>
      </c>
      <c r="M929" s="55">
        <f t="shared" si="85"/>
        <v>0</v>
      </c>
      <c r="N929" s="65">
        <f t="shared" si="86"/>
      </c>
      <c r="O929" s="66">
        <f t="shared" si="87"/>
        <v>0</v>
      </c>
      <c r="P929" s="66">
        <f t="shared" si="88"/>
        <v>0</v>
      </c>
      <c r="Q929" s="67">
        <f t="shared" si="89"/>
      </c>
    </row>
    <row r="930" spans="1:17" s="6" customFormat="1" ht="12.75">
      <c r="A930" s="39"/>
      <c r="B930" s="40"/>
      <c r="C930" s="40"/>
      <c r="D930" s="29"/>
      <c r="E930" s="15"/>
      <c r="F930" s="15"/>
      <c r="G930" s="16"/>
      <c r="H930" s="16"/>
      <c r="I930" s="17"/>
      <c r="J930" s="17"/>
      <c r="K930" s="18"/>
      <c r="L930" s="55">
        <f t="shared" si="84"/>
        <v>0</v>
      </c>
      <c r="M930" s="55">
        <f t="shared" si="85"/>
        <v>0</v>
      </c>
      <c r="N930" s="65">
        <f t="shared" si="86"/>
      </c>
      <c r="O930" s="66">
        <f t="shared" si="87"/>
        <v>0</v>
      </c>
      <c r="P930" s="66">
        <f t="shared" si="88"/>
        <v>0</v>
      </c>
      <c r="Q930" s="67">
        <f t="shared" si="89"/>
      </c>
    </row>
    <row r="931" spans="1:17" s="6" customFormat="1" ht="12.75">
      <c r="A931" s="39"/>
      <c r="B931" s="40"/>
      <c r="C931" s="40"/>
      <c r="D931" s="29"/>
      <c r="E931" s="15"/>
      <c r="F931" s="15"/>
      <c r="G931" s="16"/>
      <c r="H931" s="16"/>
      <c r="I931" s="17"/>
      <c r="J931" s="17"/>
      <c r="K931" s="18"/>
      <c r="L931" s="55">
        <f t="shared" si="84"/>
        <v>0</v>
      </c>
      <c r="M931" s="55">
        <f t="shared" si="85"/>
        <v>0</v>
      </c>
      <c r="N931" s="65">
        <f t="shared" si="86"/>
      </c>
      <c r="O931" s="66">
        <f t="shared" si="87"/>
        <v>0</v>
      </c>
      <c r="P931" s="66">
        <f t="shared" si="88"/>
        <v>0</v>
      </c>
      <c r="Q931" s="67">
        <f t="shared" si="89"/>
      </c>
    </row>
    <row r="932" spans="1:17" s="6" customFormat="1" ht="12.75">
      <c r="A932" s="39"/>
      <c r="B932" s="40"/>
      <c r="C932" s="40"/>
      <c r="D932" s="29"/>
      <c r="E932" s="15"/>
      <c r="F932" s="15"/>
      <c r="G932" s="16"/>
      <c r="H932" s="16"/>
      <c r="I932" s="17"/>
      <c r="J932" s="17"/>
      <c r="K932" s="18"/>
      <c r="L932" s="55">
        <f t="shared" si="84"/>
        <v>0</v>
      </c>
      <c r="M932" s="55">
        <f t="shared" si="85"/>
        <v>0</v>
      </c>
      <c r="N932" s="65">
        <f t="shared" si="86"/>
      </c>
      <c r="O932" s="66">
        <f t="shared" si="87"/>
        <v>0</v>
      </c>
      <c r="P932" s="66">
        <f t="shared" si="88"/>
        <v>0</v>
      </c>
      <c r="Q932" s="67">
        <f t="shared" si="89"/>
      </c>
    </row>
    <row r="933" spans="1:17" s="6" customFormat="1" ht="12.75">
      <c r="A933" s="39"/>
      <c r="B933" s="40"/>
      <c r="C933" s="40"/>
      <c r="D933" s="29"/>
      <c r="E933" s="15"/>
      <c r="F933" s="15"/>
      <c r="G933" s="16"/>
      <c r="H933" s="16"/>
      <c r="I933" s="17"/>
      <c r="J933" s="17"/>
      <c r="K933" s="18"/>
      <c r="L933" s="55">
        <f t="shared" si="84"/>
        <v>0</v>
      </c>
      <c r="M933" s="55">
        <f t="shared" si="85"/>
        <v>0</v>
      </c>
      <c r="N933" s="65">
        <f t="shared" si="86"/>
      </c>
      <c r="O933" s="66">
        <f t="shared" si="87"/>
        <v>0</v>
      </c>
      <c r="P933" s="66">
        <f t="shared" si="88"/>
        <v>0</v>
      </c>
      <c r="Q933" s="67">
        <f t="shared" si="89"/>
      </c>
    </row>
    <row r="934" spans="1:17" s="6" customFormat="1" ht="12.75">
      <c r="A934" s="39"/>
      <c r="B934" s="40"/>
      <c r="C934" s="40"/>
      <c r="D934" s="29"/>
      <c r="E934" s="15"/>
      <c r="F934" s="15"/>
      <c r="G934" s="16"/>
      <c r="H934" s="16"/>
      <c r="I934" s="17"/>
      <c r="J934" s="17"/>
      <c r="K934" s="18"/>
      <c r="L934" s="55">
        <f t="shared" si="84"/>
        <v>0</v>
      </c>
      <c r="M934" s="55">
        <f t="shared" si="85"/>
        <v>0</v>
      </c>
      <c r="N934" s="65">
        <f t="shared" si="86"/>
      </c>
      <c r="O934" s="66">
        <f t="shared" si="87"/>
        <v>0</v>
      </c>
      <c r="P934" s="66">
        <f t="shared" si="88"/>
        <v>0</v>
      </c>
      <c r="Q934" s="67">
        <f t="shared" si="89"/>
      </c>
    </row>
    <row r="935" spans="1:17" s="6" customFormat="1" ht="12.75">
      <c r="A935" s="39"/>
      <c r="B935" s="40"/>
      <c r="C935" s="40"/>
      <c r="D935" s="29"/>
      <c r="E935" s="15"/>
      <c r="F935" s="15"/>
      <c r="G935" s="16"/>
      <c r="H935" s="16"/>
      <c r="I935" s="17"/>
      <c r="J935" s="17"/>
      <c r="K935" s="18"/>
      <c r="L935" s="55">
        <f t="shared" si="84"/>
        <v>0</v>
      </c>
      <c r="M935" s="55">
        <f t="shared" si="85"/>
        <v>0</v>
      </c>
      <c r="N935" s="65">
        <f t="shared" si="86"/>
      </c>
      <c r="O935" s="66">
        <f t="shared" si="87"/>
        <v>0</v>
      </c>
      <c r="P935" s="66">
        <f t="shared" si="88"/>
        <v>0</v>
      </c>
      <c r="Q935" s="67">
        <f t="shared" si="89"/>
      </c>
    </row>
    <row r="936" spans="1:17" s="6" customFormat="1" ht="12.75">
      <c r="A936" s="39"/>
      <c r="B936" s="40"/>
      <c r="C936" s="40"/>
      <c r="D936" s="29"/>
      <c r="E936" s="15"/>
      <c r="F936" s="15"/>
      <c r="G936" s="16"/>
      <c r="H936" s="16"/>
      <c r="I936" s="17"/>
      <c r="J936" s="17"/>
      <c r="K936" s="18"/>
      <c r="L936" s="55">
        <f t="shared" si="84"/>
        <v>0</v>
      </c>
      <c r="M936" s="55">
        <f t="shared" si="85"/>
        <v>0</v>
      </c>
      <c r="N936" s="65">
        <f t="shared" si="86"/>
      </c>
      <c r="O936" s="66">
        <f t="shared" si="87"/>
        <v>0</v>
      </c>
      <c r="P936" s="66">
        <f t="shared" si="88"/>
        <v>0</v>
      </c>
      <c r="Q936" s="67">
        <f t="shared" si="89"/>
      </c>
    </row>
    <row r="937" spans="1:17" s="6" customFormat="1" ht="12.75">
      <c r="A937" s="39"/>
      <c r="B937" s="40"/>
      <c r="C937" s="40"/>
      <c r="D937" s="29"/>
      <c r="E937" s="15"/>
      <c r="F937" s="15"/>
      <c r="G937" s="16"/>
      <c r="H937" s="16"/>
      <c r="I937" s="17"/>
      <c r="J937" s="17"/>
      <c r="K937" s="18"/>
      <c r="L937" s="55">
        <f t="shared" si="84"/>
        <v>0</v>
      </c>
      <c r="M937" s="55">
        <f t="shared" si="85"/>
        <v>0</v>
      </c>
      <c r="N937" s="65">
        <f t="shared" si="86"/>
      </c>
      <c r="O937" s="66">
        <f t="shared" si="87"/>
        <v>0</v>
      </c>
      <c r="P937" s="66">
        <f t="shared" si="88"/>
        <v>0</v>
      </c>
      <c r="Q937" s="67">
        <f t="shared" si="89"/>
      </c>
    </row>
    <row r="938" spans="1:17" s="6" customFormat="1" ht="12.75">
      <c r="A938" s="39"/>
      <c r="B938" s="40"/>
      <c r="C938" s="40"/>
      <c r="D938" s="29"/>
      <c r="E938" s="15"/>
      <c r="F938" s="15"/>
      <c r="G938" s="16"/>
      <c r="H938" s="16"/>
      <c r="I938" s="17"/>
      <c r="J938" s="17"/>
      <c r="K938" s="18"/>
      <c r="L938" s="55">
        <f t="shared" si="84"/>
        <v>0</v>
      </c>
      <c r="M938" s="55">
        <f t="shared" si="85"/>
        <v>0</v>
      </c>
      <c r="N938" s="65">
        <f t="shared" si="86"/>
      </c>
      <c r="O938" s="66">
        <f t="shared" si="87"/>
        <v>0</v>
      </c>
      <c r="P938" s="66">
        <f t="shared" si="88"/>
        <v>0</v>
      </c>
      <c r="Q938" s="67">
        <f t="shared" si="89"/>
      </c>
    </row>
    <row r="939" spans="1:17" s="6" customFormat="1" ht="12.75">
      <c r="A939" s="39"/>
      <c r="B939" s="40"/>
      <c r="C939" s="40"/>
      <c r="D939" s="29"/>
      <c r="E939" s="15"/>
      <c r="F939" s="15"/>
      <c r="G939" s="16"/>
      <c r="H939" s="16"/>
      <c r="I939" s="17"/>
      <c r="J939" s="17"/>
      <c r="K939" s="18"/>
      <c r="L939" s="55">
        <f t="shared" si="84"/>
        <v>0</v>
      </c>
      <c r="M939" s="55">
        <f t="shared" si="85"/>
        <v>0</v>
      </c>
      <c r="N939" s="65">
        <f t="shared" si="86"/>
      </c>
      <c r="O939" s="66">
        <f t="shared" si="87"/>
        <v>0</v>
      </c>
      <c r="P939" s="66">
        <f t="shared" si="88"/>
        <v>0</v>
      </c>
      <c r="Q939" s="67">
        <f t="shared" si="89"/>
      </c>
    </row>
    <row r="940" spans="1:17" s="6" customFormat="1" ht="12.75">
      <c r="A940" s="39"/>
      <c r="B940" s="40"/>
      <c r="C940" s="40"/>
      <c r="D940" s="29"/>
      <c r="E940" s="15"/>
      <c r="F940" s="15"/>
      <c r="G940" s="16"/>
      <c r="H940" s="16"/>
      <c r="I940" s="17"/>
      <c r="J940" s="17"/>
      <c r="K940" s="18"/>
      <c r="L940" s="55">
        <f t="shared" si="84"/>
        <v>0</v>
      </c>
      <c r="M940" s="55">
        <f t="shared" si="85"/>
        <v>0</v>
      </c>
      <c r="N940" s="65">
        <f t="shared" si="86"/>
      </c>
      <c r="O940" s="66">
        <f t="shared" si="87"/>
        <v>0</v>
      </c>
      <c r="P940" s="66">
        <f t="shared" si="88"/>
        <v>0</v>
      </c>
      <c r="Q940" s="67">
        <f t="shared" si="89"/>
      </c>
    </row>
    <row r="941" spans="1:17" s="6" customFormat="1" ht="12.75">
      <c r="A941" s="39"/>
      <c r="B941" s="40"/>
      <c r="C941" s="40"/>
      <c r="D941" s="29"/>
      <c r="E941" s="15"/>
      <c r="F941" s="15"/>
      <c r="G941" s="16"/>
      <c r="H941" s="16"/>
      <c r="I941" s="17"/>
      <c r="J941" s="17"/>
      <c r="K941" s="18"/>
      <c r="L941" s="55">
        <f t="shared" si="84"/>
        <v>0</v>
      </c>
      <c r="M941" s="55">
        <f t="shared" si="85"/>
        <v>0</v>
      </c>
      <c r="N941" s="65">
        <f t="shared" si="86"/>
      </c>
      <c r="O941" s="66">
        <f t="shared" si="87"/>
        <v>0</v>
      </c>
      <c r="P941" s="66">
        <f t="shared" si="88"/>
        <v>0</v>
      </c>
      <c r="Q941" s="67">
        <f t="shared" si="89"/>
      </c>
    </row>
    <row r="942" spans="1:17" s="6" customFormat="1" ht="12.75">
      <c r="A942" s="39"/>
      <c r="B942" s="40"/>
      <c r="C942" s="40"/>
      <c r="D942" s="29"/>
      <c r="E942" s="15"/>
      <c r="F942" s="15"/>
      <c r="G942" s="16"/>
      <c r="H942" s="16"/>
      <c r="I942" s="17"/>
      <c r="J942" s="17"/>
      <c r="K942" s="18"/>
      <c r="L942" s="55">
        <f t="shared" si="84"/>
        <v>0</v>
      </c>
      <c r="M942" s="55">
        <f t="shared" si="85"/>
        <v>0</v>
      </c>
      <c r="N942" s="65">
        <f t="shared" si="86"/>
      </c>
      <c r="O942" s="66">
        <f t="shared" si="87"/>
        <v>0</v>
      </c>
      <c r="P942" s="66">
        <f t="shared" si="88"/>
        <v>0</v>
      </c>
      <c r="Q942" s="67">
        <f t="shared" si="89"/>
      </c>
    </row>
    <row r="943" spans="1:17" s="6" customFormat="1" ht="12.75">
      <c r="A943" s="39"/>
      <c r="B943" s="40"/>
      <c r="C943" s="40"/>
      <c r="D943" s="29"/>
      <c r="E943" s="15"/>
      <c r="F943" s="15"/>
      <c r="G943" s="16"/>
      <c r="H943" s="16"/>
      <c r="I943" s="17"/>
      <c r="J943" s="17"/>
      <c r="K943" s="18"/>
      <c r="L943" s="55">
        <f t="shared" si="84"/>
        <v>0</v>
      </c>
      <c r="M943" s="55">
        <f t="shared" si="85"/>
        <v>0</v>
      </c>
      <c r="N943" s="65">
        <f t="shared" si="86"/>
      </c>
      <c r="O943" s="66">
        <f t="shared" si="87"/>
        <v>0</v>
      </c>
      <c r="P943" s="66">
        <f t="shared" si="88"/>
        <v>0</v>
      </c>
      <c r="Q943" s="67">
        <f t="shared" si="89"/>
      </c>
    </row>
    <row r="944" spans="1:17" s="6" customFormat="1" ht="12.75">
      <c r="A944" s="39"/>
      <c r="B944" s="40"/>
      <c r="C944" s="40"/>
      <c r="D944" s="29"/>
      <c r="E944" s="15"/>
      <c r="F944" s="15"/>
      <c r="G944" s="16"/>
      <c r="H944" s="16"/>
      <c r="I944" s="17"/>
      <c r="J944" s="17"/>
      <c r="K944" s="18"/>
      <c r="L944" s="55">
        <f t="shared" si="84"/>
        <v>0</v>
      </c>
      <c r="M944" s="55">
        <f t="shared" si="85"/>
        <v>0</v>
      </c>
      <c r="N944" s="65">
        <f t="shared" si="86"/>
      </c>
      <c r="O944" s="66">
        <f t="shared" si="87"/>
        <v>0</v>
      </c>
      <c r="P944" s="66">
        <f t="shared" si="88"/>
        <v>0</v>
      </c>
      <c r="Q944" s="67">
        <f t="shared" si="89"/>
      </c>
    </row>
    <row r="945" spans="1:17" s="6" customFormat="1" ht="12.75">
      <c r="A945" s="39"/>
      <c r="B945" s="40"/>
      <c r="C945" s="40"/>
      <c r="D945" s="29"/>
      <c r="E945" s="15"/>
      <c r="F945" s="15"/>
      <c r="G945" s="16"/>
      <c r="H945" s="16"/>
      <c r="I945" s="17"/>
      <c r="J945" s="17"/>
      <c r="K945" s="18"/>
      <c r="L945" s="55">
        <f t="shared" si="84"/>
        <v>0</v>
      </c>
      <c r="M945" s="55">
        <f t="shared" si="85"/>
        <v>0</v>
      </c>
      <c r="N945" s="65">
        <f t="shared" si="86"/>
      </c>
      <c r="O945" s="66">
        <f t="shared" si="87"/>
        <v>0</v>
      </c>
      <c r="P945" s="66">
        <f t="shared" si="88"/>
        <v>0</v>
      </c>
      <c r="Q945" s="67">
        <f t="shared" si="89"/>
      </c>
    </row>
    <row r="946" spans="1:17" s="6" customFormat="1" ht="12.75">
      <c r="A946" s="39"/>
      <c r="B946" s="40"/>
      <c r="C946" s="40"/>
      <c r="D946" s="29"/>
      <c r="E946" s="15"/>
      <c r="F946" s="15"/>
      <c r="G946" s="16"/>
      <c r="H946" s="16"/>
      <c r="I946" s="17"/>
      <c r="J946" s="17"/>
      <c r="K946" s="18"/>
      <c r="L946" s="55">
        <f t="shared" si="84"/>
        <v>0</v>
      </c>
      <c r="M946" s="55">
        <f t="shared" si="85"/>
        <v>0</v>
      </c>
      <c r="N946" s="65">
        <f t="shared" si="86"/>
      </c>
      <c r="O946" s="66">
        <f t="shared" si="87"/>
        <v>0</v>
      </c>
      <c r="P946" s="66">
        <f t="shared" si="88"/>
        <v>0</v>
      </c>
      <c r="Q946" s="67">
        <f t="shared" si="89"/>
      </c>
    </row>
    <row r="947" spans="1:17" s="6" customFormat="1" ht="12.75">
      <c r="A947" s="39"/>
      <c r="B947" s="40"/>
      <c r="C947" s="40"/>
      <c r="D947" s="29"/>
      <c r="E947" s="15"/>
      <c r="F947" s="15"/>
      <c r="G947" s="16"/>
      <c r="H947" s="16"/>
      <c r="I947" s="17"/>
      <c r="J947" s="17"/>
      <c r="K947" s="18"/>
      <c r="L947" s="55">
        <f t="shared" si="84"/>
        <v>0</v>
      </c>
      <c r="M947" s="55">
        <f t="shared" si="85"/>
        <v>0</v>
      </c>
      <c r="N947" s="65">
        <f t="shared" si="86"/>
      </c>
      <c r="O947" s="66">
        <f t="shared" si="87"/>
        <v>0</v>
      </c>
      <c r="P947" s="66">
        <f t="shared" si="88"/>
        <v>0</v>
      </c>
      <c r="Q947" s="67">
        <f t="shared" si="89"/>
      </c>
    </row>
    <row r="948" spans="1:17" s="6" customFormat="1" ht="12.75">
      <c r="A948" s="39"/>
      <c r="B948" s="40"/>
      <c r="C948" s="40"/>
      <c r="D948" s="29"/>
      <c r="E948" s="15"/>
      <c r="F948" s="15"/>
      <c r="G948" s="16"/>
      <c r="H948" s="16"/>
      <c r="I948" s="17"/>
      <c r="J948" s="17"/>
      <c r="K948" s="18"/>
      <c r="L948" s="55">
        <f t="shared" si="84"/>
        <v>0</v>
      </c>
      <c r="M948" s="55">
        <f t="shared" si="85"/>
        <v>0</v>
      </c>
      <c r="N948" s="65">
        <f t="shared" si="86"/>
      </c>
      <c r="O948" s="66">
        <f t="shared" si="87"/>
        <v>0</v>
      </c>
      <c r="P948" s="66">
        <f t="shared" si="88"/>
        <v>0</v>
      </c>
      <c r="Q948" s="67">
        <f t="shared" si="89"/>
      </c>
    </row>
    <row r="949" spans="1:17" s="6" customFormat="1" ht="12.75">
      <c r="A949" s="39"/>
      <c r="B949" s="40"/>
      <c r="C949" s="40"/>
      <c r="D949" s="29"/>
      <c r="E949" s="15"/>
      <c r="F949" s="15"/>
      <c r="G949" s="16"/>
      <c r="H949" s="16"/>
      <c r="I949" s="17"/>
      <c r="J949" s="17"/>
      <c r="K949" s="18"/>
      <c r="L949" s="55">
        <f t="shared" si="84"/>
        <v>0</v>
      </c>
      <c r="M949" s="55">
        <f t="shared" si="85"/>
        <v>0</v>
      </c>
      <c r="N949" s="65">
        <f t="shared" si="86"/>
      </c>
      <c r="O949" s="66">
        <f t="shared" si="87"/>
        <v>0</v>
      </c>
      <c r="P949" s="66">
        <f t="shared" si="88"/>
        <v>0</v>
      </c>
      <c r="Q949" s="67">
        <f t="shared" si="89"/>
      </c>
    </row>
    <row r="950" spans="1:17" s="6" customFormat="1" ht="12.75">
      <c r="A950" s="39"/>
      <c r="B950" s="40"/>
      <c r="C950" s="40"/>
      <c r="D950" s="29"/>
      <c r="E950" s="15"/>
      <c r="F950" s="15"/>
      <c r="G950" s="16"/>
      <c r="H950" s="16"/>
      <c r="I950" s="17"/>
      <c r="J950" s="17"/>
      <c r="K950" s="18"/>
      <c r="L950" s="55">
        <f t="shared" si="84"/>
        <v>0</v>
      </c>
      <c r="M950" s="55">
        <f t="shared" si="85"/>
        <v>0</v>
      </c>
      <c r="N950" s="65">
        <f t="shared" si="86"/>
      </c>
      <c r="O950" s="66">
        <f t="shared" si="87"/>
        <v>0</v>
      </c>
      <c r="P950" s="66">
        <f t="shared" si="88"/>
        <v>0</v>
      </c>
      <c r="Q950" s="67">
        <f t="shared" si="89"/>
      </c>
    </row>
    <row r="951" spans="1:17" s="6" customFormat="1" ht="12.75">
      <c r="A951" s="39"/>
      <c r="B951" s="40"/>
      <c r="C951" s="40"/>
      <c r="D951" s="29"/>
      <c r="E951" s="15"/>
      <c r="F951" s="15"/>
      <c r="G951" s="16"/>
      <c r="H951" s="16"/>
      <c r="I951" s="17"/>
      <c r="J951" s="17"/>
      <c r="K951" s="18"/>
      <c r="L951" s="55">
        <f t="shared" si="84"/>
        <v>0</v>
      </c>
      <c r="M951" s="55">
        <f t="shared" si="85"/>
        <v>0</v>
      </c>
      <c r="N951" s="65">
        <f t="shared" si="86"/>
      </c>
      <c r="O951" s="66">
        <f t="shared" si="87"/>
        <v>0</v>
      </c>
      <c r="P951" s="66">
        <f t="shared" si="88"/>
        <v>0</v>
      </c>
      <c r="Q951" s="67">
        <f t="shared" si="89"/>
      </c>
    </row>
    <row r="952" spans="1:17" s="6" customFormat="1" ht="12.75">
      <c r="A952" s="39"/>
      <c r="B952" s="40"/>
      <c r="C952" s="40"/>
      <c r="D952" s="29"/>
      <c r="E952" s="15"/>
      <c r="F952" s="15"/>
      <c r="G952" s="16"/>
      <c r="H952" s="16"/>
      <c r="I952" s="17"/>
      <c r="J952" s="17"/>
      <c r="K952" s="18"/>
      <c r="L952" s="55">
        <f t="shared" si="84"/>
        <v>0</v>
      </c>
      <c r="M952" s="55">
        <f t="shared" si="85"/>
        <v>0</v>
      </c>
      <c r="N952" s="65">
        <f t="shared" si="86"/>
      </c>
      <c r="O952" s="66">
        <f t="shared" si="87"/>
        <v>0</v>
      </c>
      <c r="P952" s="66">
        <f t="shared" si="88"/>
        <v>0</v>
      </c>
      <c r="Q952" s="67">
        <f t="shared" si="89"/>
      </c>
    </row>
    <row r="953" spans="1:17" s="6" customFormat="1" ht="12.75">
      <c r="A953" s="39"/>
      <c r="B953" s="40"/>
      <c r="C953" s="40"/>
      <c r="D953" s="29"/>
      <c r="E953" s="15"/>
      <c r="F953" s="15"/>
      <c r="G953" s="16"/>
      <c r="H953" s="16"/>
      <c r="I953" s="17"/>
      <c r="J953" s="17"/>
      <c r="K953" s="18"/>
      <c r="L953" s="55">
        <f t="shared" si="84"/>
        <v>0</v>
      </c>
      <c r="M953" s="55">
        <f t="shared" si="85"/>
        <v>0</v>
      </c>
      <c r="N953" s="65">
        <f t="shared" si="86"/>
      </c>
      <c r="O953" s="66">
        <f t="shared" si="87"/>
        <v>0</v>
      </c>
      <c r="P953" s="66">
        <f t="shared" si="88"/>
        <v>0</v>
      </c>
      <c r="Q953" s="67">
        <f t="shared" si="89"/>
      </c>
    </row>
    <row r="954" spans="1:17" s="6" customFormat="1" ht="12.75">
      <c r="A954" s="39"/>
      <c r="B954" s="40"/>
      <c r="C954" s="40"/>
      <c r="D954" s="29"/>
      <c r="E954" s="15"/>
      <c r="F954" s="15"/>
      <c r="G954" s="16"/>
      <c r="H954" s="16"/>
      <c r="I954" s="17"/>
      <c r="J954" s="17"/>
      <c r="K954" s="18"/>
      <c r="L954" s="55">
        <f t="shared" si="84"/>
        <v>0</v>
      </c>
      <c r="M954" s="55">
        <f t="shared" si="85"/>
        <v>0</v>
      </c>
      <c r="N954" s="65">
        <f t="shared" si="86"/>
      </c>
      <c r="O954" s="66">
        <f t="shared" si="87"/>
        <v>0</v>
      </c>
      <c r="P954" s="66">
        <f t="shared" si="88"/>
        <v>0</v>
      </c>
      <c r="Q954" s="67">
        <f t="shared" si="89"/>
      </c>
    </row>
    <row r="955" spans="1:17" s="6" customFormat="1" ht="12.75">
      <c r="A955" s="39"/>
      <c r="B955" s="40"/>
      <c r="C955" s="40"/>
      <c r="D955" s="29"/>
      <c r="E955" s="15"/>
      <c r="F955" s="15"/>
      <c r="G955" s="16"/>
      <c r="H955" s="16"/>
      <c r="I955" s="17"/>
      <c r="J955" s="17"/>
      <c r="K955" s="18"/>
      <c r="L955" s="55">
        <f t="shared" si="84"/>
        <v>0</v>
      </c>
      <c r="M955" s="55">
        <f t="shared" si="85"/>
        <v>0</v>
      </c>
      <c r="N955" s="65">
        <f t="shared" si="86"/>
      </c>
      <c r="O955" s="66">
        <f t="shared" si="87"/>
        <v>0</v>
      </c>
      <c r="P955" s="66">
        <f t="shared" si="88"/>
        <v>0</v>
      </c>
      <c r="Q955" s="67">
        <f t="shared" si="89"/>
      </c>
    </row>
    <row r="956" spans="1:17" s="6" customFormat="1" ht="12.75">
      <c r="A956" s="39"/>
      <c r="B956" s="40"/>
      <c r="C956" s="40"/>
      <c r="D956" s="29"/>
      <c r="E956" s="15"/>
      <c r="F956" s="15"/>
      <c r="G956" s="16"/>
      <c r="H956" s="16"/>
      <c r="I956" s="17"/>
      <c r="J956" s="17"/>
      <c r="K956" s="18"/>
      <c r="L956" s="55">
        <f t="shared" si="84"/>
        <v>0</v>
      </c>
      <c r="M956" s="55">
        <f t="shared" si="85"/>
        <v>0</v>
      </c>
      <c r="N956" s="65">
        <f t="shared" si="86"/>
      </c>
      <c r="O956" s="66">
        <f t="shared" si="87"/>
        <v>0</v>
      </c>
      <c r="P956" s="66">
        <f t="shared" si="88"/>
        <v>0</v>
      </c>
      <c r="Q956" s="67">
        <f t="shared" si="89"/>
      </c>
    </row>
    <row r="957" spans="1:17" s="6" customFormat="1" ht="12.75">
      <c r="A957" s="39"/>
      <c r="B957" s="40"/>
      <c r="C957" s="40"/>
      <c r="D957" s="29"/>
      <c r="E957" s="15"/>
      <c r="F957" s="15"/>
      <c r="G957" s="16"/>
      <c r="H957" s="16"/>
      <c r="I957" s="17"/>
      <c r="J957" s="17"/>
      <c r="K957" s="18"/>
      <c r="L957" s="55">
        <f t="shared" si="84"/>
        <v>0</v>
      </c>
      <c r="M957" s="55">
        <f t="shared" si="85"/>
        <v>0</v>
      </c>
      <c r="N957" s="65">
        <f t="shared" si="86"/>
      </c>
      <c r="O957" s="66">
        <f t="shared" si="87"/>
        <v>0</v>
      </c>
      <c r="P957" s="66">
        <f t="shared" si="88"/>
        <v>0</v>
      </c>
      <c r="Q957" s="67">
        <f t="shared" si="89"/>
      </c>
    </row>
    <row r="958" spans="1:17" s="6" customFormat="1" ht="12.75">
      <c r="A958" s="39"/>
      <c r="B958" s="40"/>
      <c r="C958" s="40"/>
      <c r="D958" s="29"/>
      <c r="E958" s="15"/>
      <c r="F958" s="15"/>
      <c r="G958" s="16"/>
      <c r="H958" s="16"/>
      <c r="I958" s="17"/>
      <c r="J958" s="17"/>
      <c r="K958" s="18"/>
      <c r="L958" s="55">
        <f t="shared" si="84"/>
        <v>0</v>
      </c>
      <c r="M958" s="55">
        <f t="shared" si="85"/>
        <v>0</v>
      </c>
      <c r="N958" s="65">
        <f t="shared" si="86"/>
      </c>
      <c r="O958" s="66">
        <f t="shared" si="87"/>
        <v>0</v>
      </c>
      <c r="P958" s="66">
        <f t="shared" si="88"/>
        <v>0</v>
      </c>
      <c r="Q958" s="67">
        <f t="shared" si="89"/>
      </c>
    </row>
    <row r="959" spans="1:17" s="6" customFormat="1" ht="12.75">
      <c r="A959" s="39"/>
      <c r="B959" s="40"/>
      <c r="C959" s="40"/>
      <c r="D959" s="29"/>
      <c r="E959" s="15"/>
      <c r="F959" s="15"/>
      <c r="G959" s="16"/>
      <c r="H959" s="16"/>
      <c r="I959" s="17"/>
      <c r="J959" s="17"/>
      <c r="K959" s="18"/>
      <c r="L959" s="55">
        <f t="shared" si="84"/>
        <v>0</v>
      </c>
      <c r="M959" s="55">
        <f t="shared" si="85"/>
        <v>0</v>
      </c>
      <c r="N959" s="65">
        <f t="shared" si="86"/>
      </c>
      <c r="O959" s="66">
        <f t="shared" si="87"/>
        <v>0</v>
      </c>
      <c r="P959" s="66">
        <f t="shared" si="88"/>
        <v>0</v>
      </c>
      <c r="Q959" s="67">
        <f t="shared" si="89"/>
      </c>
    </row>
    <row r="960" spans="1:17" s="6" customFormat="1" ht="12.75">
      <c r="A960" s="39"/>
      <c r="B960" s="40"/>
      <c r="C960" s="40"/>
      <c r="D960" s="29"/>
      <c r="E960" s="15"/>
      <c r="F960" s="15"/>
      <c r="G960" s="16"/>
      <c r="H960" s="16"/>
      <c r="I960" s="17"/>
      <c r="J960" s="17"/>
      <c r="K960" s="18"/>
      <c r="L960" s="55">
        <f t="shared" si="84"/>
        <v>0</v>
      </c>
      <c r="M960" s="55">
        <f t="shared" si="85"/>
        <v>0</v>
      </c>
      <c r="N960" s="65">
        <f t="shared" si="86"/>
      </c>
      <c r="O960" s="66">
        <f t="shared" si="87"/>
        <v>0</v>
      </c>
      <c r="P960" s="66">
        <f t="shared" si="88"/>
        <v>0</v>
      </c>
      <c r="Q960" s="67">
        <f t="shared" si="89"/>
      </c>
    </row>
    <row r="961" spans="1:17" s="6" customFormat="1" ht="12.75">
      <c r="A961" s="39"/>
      <c r="B961" s="40"/>
      <c r="C961" s="40"/>
      <c r="D961" s="29"/>
      <c r="E961" s="15"/>
      <c r="F961" s="15"/>
      <c r="G961" s="16"/>
      <c r="H961" s="16"/>
      <c r="I961" s="17"/>
      <c r="J961" s="17"/>
      <c r="K961" s="18"/>
      <c r="L961" s="55">
        <f t="shared" si="84"/>
        <v>0</v>
      </c>
      <c r="M961" s="55">
        <f t="shared" si="85"/>
        <v>0</v>
      </c>
      <c r="N961" s="65">
        <f t="shared" si="86"/>
      </c>
      <c r="O961" s="66">
        <f t="shared" si="87"/>
        <v>0</v>
      </c>
      <c r="P961" s="66">
        <f t="shared" si="88"/>
        <v>0</v>
      </c>
      <c r="Q961" s="67">
        <f t="shared" si="89"/>
      </c>
    </row>
    <row r="962" spans="1:17" s="6" customFormat="1" ht="12.75">
      <c r="A962" s="39"/>
      <c r="B962" s="40"/>
      <c r="C962" s="40"/>
      <c r="D962" s="29"/>
      <c r="E962" s="15"/>
      <c r="F962" s="15"/>
      <c r="G962" s="16"/>
      <c r="H962" s="16"/>
      <c r="I962" s="17"/>
      <c r="J962" s="17"/>
      <c r="K962" s="18"/>
      <c r="L962" s="55">
        <f t="shared" si="84"/>
        <v>0</v>
      </c>
      <c r="M962" s="55">
        <f t="shared" si="85"/>
        <v>0</v>
      </c>
      <c r="N962" s="65">
        <f t="shared" si="86"/>
      </c>
      <c r="O962" s="66">
        <f t="shared" si="87"/>
        <v>0</v>
      </c>
      <c r="P962" s="66">
        <f t="shared" si="88"/>
        <v>0</v>
      </c>
      <c r="Q962" s="67">
        <f t="shared" si="89"/>
      </c>
    </row>
    <row r="963" spans="1:17" s="6" customFormat="1" ht="12.75">
      <c r="A963" s="39"/>
      <c r="B963" s="40"/>
      <c r="C963" s="40"/>
      <c r="D963" s="29"/>
      <c r="E963" s="15"/>
      <c r="F963" s="15"/>
      <c r="G963" s="16"/>
      <c r="H963" s="16"/>
      <c r="I963" s="17"/>
      <c r="J963" s="17"/>
      <c r="K963" s="18"/>
      <c r="L963" s="55">
        <f t="shared" si="84"/>
        <v>0</v>
      </c>
      <c r="M963" s="55">
        <f t="shared" si="85"/>
        <v>0</v>
      </c>
      <c r="N963" s="65">
        <f t="shared" si="86"/>
      </c>
      <c r="O963" s="66">
        <f t="shared" si="87"/>
        <v>0</v>
      </c>
      <c r="P963" s="66">
        <f t="shared" si="88"/>
        <v>0</v>
      </c>
      <c r="Q963" s="67">
        <f t="shared" si="89"/>
      </c>
    </row>
    <row r="964" spans="1:17" s="6" customFormat="1" ht="12.75">
      <c r="A964" s="39"/>
      <c r="B964" s="40"/>
      <c r="C964" s="40"/>
      <c r="D964" s="29"/>
      <c r="E964" s="15"/>
      <c r="F964" s="15"/>
      <c r="G964" s="16"/>
      <c r="H964" s="16"/>
      <c r="I964" s="17"/>
      <c r="J964" s="17"/>
      <c r="K964" s="18"/>
      <c r="L964" s="55">
        <f t="shared" si="84"/>
        <v>0</v>
      </c>
      <c r="M964" s="55">
        <f t="shared" si="85"/>
        <v>0</v>
      </c>
      <c r="N964" s="65">
        <f t="shared" si="86"/>
      </c>
      <c r="O964" s="66">
        <f t="shared" si="87"/>
        <v>0</v>
      </c>
      <c r="P964" s="66">
        <f t="shared" si="88"/>
        <v>0</v>
      </c>
      <c r="Q964" s="67">
        <f t="shared" si="89"/>
      </c>
    </row>
    <row r="965" spans="1:17" s="6" customFormat="1" ht="12.75">
      <c r="A965" s="39"/>
      <c r="B965" s="40"/>
      <c r="C965" s="40"/>
      <c r="D965" s="29"/>
      <c r="E965" s="15"/>
      <c r="F965" s="15"/>
      <c r="G965" s="16"/>
      <c r="H965" s="16"/>
      <c r="I965" s="17"/>
      <c r="J965" s="17"/>
      <c r="K965" s="18"/>
      <c r="L965" s="55">
        <f t="shared" si="84"/>
        <v>0</v>
      </c>
      <c r="M965" s="55">
        <f t="shared" si="85"/>
        <v>0</v>
      </c>
      <c r="N965" s="65">
        <f t="shared" si="86"/>
      </c>
      <c r="O965" s="66">
        <f t="shared" si="87"/>
        <v>0</v>
      </c>
      <c r="P965" s="66">
        <f t="shared" si="88"/>
        <v>0</v>
      </c>
      <c r="Q965" s="67">
        <f t="shared" si="89"/>
      </c>
    </row>
    <row r="966" spans="1:17" s="6" customFormat="1" ht="12.75">
      <c r="A966" s="39"/>
      <c r="B966" s="40"/>
      <c r="C966" s="40"/>
      <c r="D966" s="29"/>
      <c r="E966" s="15"/>
      <c r="F966" s="15"/>
      <c r="G966" s="16"/>
      <c r="H966" s="16"/>
      <c r="I966" s="17"/>
      <c r="J966" s="17"/>
      <c r="K966" s="18"/>
      <c r="L966" s="55">
        <f aca="true" t="shared" si="90" ref="L966:L1004">ROUND(SUM(D966*E966*G966*H966*MAX(I966,J966)*K966*115%),0)</f>
        <v>0</v>
      </c>
      <c r="M966" s="55">
        <f aca="true" t="shared" si="91" ref="M966:M1004">ROUND(SUM(D966*F966*MAX(I966,J966)*K966*50%*120%),0)</f>
        <v>0</v>
      </c>
      <c r="N966" s="65">
        <f aca="true" t="shared" si="92" ref="N966:N1004">IF(AND(E966&gt;0,F966&gt;0),"Error",IF(L966&gt;0,L966,IF(M966&gt;0,M966,"")))</f>
      </c>
      <c r="O966" s="66">
        <f aca="true" t="shared" si="93" ref="O966:O1004">ROUND(SUM(D966*E966*MAX(I966,J966)*K966),0)</f>
        <v>0</v>
      </c>
      <c r="P966" s="66">
        <f aca="true" t="shared" si="94" ref="P966:P1004">ROUND(SUM(D966*F966*I966*K966),0)</f>
        <v>0</v>
      </c>
      <c r="Q966" s="67">
        <f aca="true" t="shared" si="95" ref="Q966:Q1004">IF(AND(E966&gt;0,F966&gt;0),"Error",IF(O966&gt;0,O966,IF(P966&gt;0,P966,"")))</f>
      </c>
    </row>
    <row r="967" spans="1:17" s="6" customFormat="1" ht="12.75">
      <c r="A967" s="39"/>
      <c r="B967" s="40"/>
      <c r="C967" s="40"/>
      <c r="D967" s="29"/>
      <c r="E967" s="15"/>
      <c r="F967" s="15"/>
      <c r="G967" s="16"/>
      <c r="H967" s="16"/>
      <c r="I967" s="17"/>
      <c r="J967" s="17"/>
      <c r="K967" s="18"/>
      <c r="L967" s="55">
        <f t="shared" si="90"/>
        <v>0</v>
      </c>
      <c r="M967" s="55">
        <f t="shared" si="91"/>
        <v>0</v>
      </c>
      <c r="N967" s="65">
        <f t="shared" si="92"/>
      </c>
      <c r="O967" s="66">
        <f t="shared" si="93"/>
        <v>0</v>
      </c>
      <c r="P967" s="66">
        <f t="shared" si="94"/>
        <v>0</v>
      </c>
      <c r="Q967" s="67">
        <f t="shared" si="95"/>
      </c>
    </row>
    <row r="968" spans="1:17" s="6" customFormat="1" ht="12.75">
      <c r="A968" s="39"/>
      <c r="B968" s="40"/>
      <c r="C968" s="40"/>
      <c r="D968" s="29"/>
      <c r="E968" s="15"/>
      <c r="F968" s="15"/>
      <c r="G968" s="16"/>
      <c r="H968" s="16"/>
      <c r="I968" s="17"/>
      <c r="J968" s="17"/>
      <c r="K968" s="18"/>
      <c r="L968" s="55">
        <f t="shared" si="90"/>
        <v>0</v>
      </c>
      <c r="M968" s="55">
        <f t="shared" si="91"/>
        <v>0</v>
      </c>
      <c r="N968" s="65">
        <f t="shared" si="92"/>
      </c>
      <c r="O968" s="66">
        <f t="shared" si="93"/>
        <v>0</v>
      </c>
      <c r="P968" s="66">
        <f t="shared" si="94"/>
        <v>0</v>
      </c>
      <c r="Q968" s="67">
        <f t="shared" si="95"/>
      </c>
    </row>
    <row r="969" spans="1:17" s="6" customFormat="1" ht="12.75">
      <c r="A969" s="39"/>
      <c r="B969" s="40"/>
      <c r="C969" s="40"/>
      <c r="D969" s="29"/>
      <c r="E969" s="15"/>
      <c r="F969" s="15"/>
      <c r="G969" s="16"/>
      <c r="H969" s="16"/>
      <c r="I969" s="17"/>
      <c r="J969" s="17"/>
      <c r="K969" s="18"/>
      <c r="L969" s="55">
        <f t="shared" si="90"/>
        <v>0</v>
      </c>
      <c r="M969" s="55">
        <f t="shared" si="91"/>
        <v>0</v>
      </c>
      <c r="N969" s="65">
        <f t="shared" si="92"/>
      </c>
      <c r="O969" s="66">
        <f t="shared" si="93"/>
        <v>0</v>
      </c>
      <c r="P969" s="66">
        <f t="shared" si="94"/>
        <v>0</v>
      </c>
      <c r="Q969" s="67">
        <f t="shared" si="95"/>
      </c>
    </row>
    <row r="970" spans="1:17" s="6" customFormat="1" ht="12.75">
      <c r="A970" s="39"/>
      <c r="B970" s="40"/>
      <c r="C970" s="40"/>
      <c r="D970" s="29"/>
      <c r="E970" s="15"/>
      <c r="F970" s="15"/>
      <c r="G970" s="16"/>
      <c r="H970" s="16"/>
      <c r="I970" s="17"/>
      <c r="J970" s="17"/>
      <c r="K970" s="18"/>
      <c r="L970" s="55">
        <f t="shared" si="90"/>
        <v>0</v>
      </c>
      <c r="M970" s="55">
        <f t="shared" si="91"/>
        <v>0</v>
      </c>
      <c r="N970" s="65">
        <f t="shared" si="92"/>
      </c>
      <c r="O970" s="66">
        <f t="shared" si="93"/>
        <v>0</v>
      </c>
      <c r="P970" s="66">
        <f t="shared" si="94"/>
        <v>0</v>
      </c>
      <c r="Q970" s="67">
        <f t="shared" si="95"/>
      </c>
    </row>
    <row r="971" spans="1:17" s="6" customFormat="1" ht="12.75">
      <c r="A971" s="39"/>
      <c r="B971" s="40"/>
      <c r="C971" s="40"/>
      <c r="D971" s="29"/>
      <c r="E971" s="15"/>
      <c r="F971" s="15"/>
      <c r="G971" s="16"/>
      <c r="H971" s="16"/>
      <c r="I971" s="17"/>
      <c r="J971" s="17"/>
      <c r="K971" s="18"/>
      <c r="L971" s="55">
        <f t="shared" si="90"/>
        <v>0</v>
      </c>
      <c r="M971" s="55">
        <f t="shared" si="91"/>
        <v>0</v>
      </c>
      <c r="N971" s="65">
        <f t="shared" si="92"/>
      </c>
      <c r="O971" s="66">
        <f t="shared" si="93"/>
        <v>0</v>
      </c>
      <c r="P971" s="66">
        <f t="shared" si="94"/>
        <v>0</v>
      </c>
      <c r="Q971" s="67">
        <f t="shared" si="95"/>
      </c>
    </row>
    <row r="972" spans="1:17" s="6" customFormat="1" ht="12.75">
      <c r="A972" s="39"/>
      <c r="B972" s="40"/>
      <c r="C972" s="40"/>
      <c r="D972" s="29"/>
      <c r="E972" s="15"/>
      <c r="F972" s="15"/>
      <c r="G972" s="16"/>
      <c r="H972" s="16"/>
      <c r="I972" s="17"/>
      <c r="J972" s="17"/>
      <c r="K972" s="18"/>
      <c r="L972" s="55">
        <f t="shared" si="90"/>
        <v>0</v>
      </c>
      <c r="M972" s="55">
        <f t="shared" si="91"/>
        <v>0</v>
      </c>
      <c r="N972" s="65">
        <f t="shared" si="92"/>
      </c>
      <c r="O972" s="66">
        <f t="shared" si="93"/>
        <v>0</v>
      </c>
      <c r="P972" s="66">
        <f t="shared" si="94"/>
        <v>0</v>
      </c>
      <c r="Q972" s="67">
        <f t="shared" si="95"/>
      </c>
    </row>
    <row r="973" spans="1:17" s="6" customFormat="1" ht="12.75">
      <c r="A973" s="39"/>
      <c r="B973" s="40"/>
      <c r="C973" s="40"/>
      <c r="D973" s="29"/>
      <c r="E973" s="15"/>
      <c r="F973" s="15"/>
      <c r="G973" s="16"/>
      <c r="H973" s="16"/>
      <c r="I973" s="17"/>
      <c r="J973" s="17"/>
      <c r="K973" s="18"/>
      <c r="L973" s="55">
        <f t="shared" si="90"/>
        <v>0</v>
      </c>
      <c r="M973" s="55">
        <f t="shared" si="91"/>
        <v>0</v>
      </c>
      <c r="N973" s="65">
        <f t="shared" si="92"/>
      </c>
      <c r="O973" s="66">
        <f t="shared" si="93"/>
        <v>0</v>
      </c>
      <c r="P973" s="66">
        <f t="shared" si="94"/>
        <v>0</v>
      </c>
      <c r="Q973" s="67">
        <f t="shared" si="95"/>
      </c>
    </row>
    <row r="974" spans="1:17" s="6" customFormat="1" ht="12.75">
      <c r="A974" s="39"/>
      <c r="B974" s="40"/>
      <c r="C974" s="40"/>
      <c r="D974" s="29"/>
      <c r="E974" s="15"/>
      <c r="F974" s="15"/>
      <c r="G974" s="16"/>
      <c r="H974" s="16"/>
      <c r="I974" s="17"/>
      <c r="J974" s="17"/>
      <c r="K974" s="18"/>
      <c r="L974" s="55">
        <f t="shared" si="90"/>
        <v>0</v>
      </c>
      <c r="M974" s="55">
        <f t="shared" si="91"/>
        <v>0</v>
      </c>
      <c r="N974" s="65">
        <f t="shared" si="92"/>
      </c>
      <c r="O974" s="66">
        <f t="shared" si="93"/>
        <v>0</v>
      </c>
      <c r="P974" s="66">
        <f t="shared" si="94"/>
        <v>0</v>
      </c>
      <c r="Q974" s="67">
        <f t="shared" si="95"/>
      </c>
    </row>
    <row r="975" spans="1:17" s="6" customFormat="1" ht="12.75">
      <c r="A975" s="39"/>
      <c r="B975" s="40"/>
      <c r="C975" s="40"/>
      <c r="D975" s="29"/>
      <c r="E975" s="15"/>
      <c r="F975" s="15"/>
      <c r="G975" s="16"/>
      <c r="H975" s="16"/>
      <c r="I975" s="17"/>
      <c r="J975" s="17"/>
      <c r="K975" s="18"/>
      <c r="L975" s="55">
        <f t="shared" si="90"/>
        <v>0</v>
      </c>
      <c r="M975" s="55">
        <f t="shared" si="91"/>
        <v>0</v>
      </c>
      <c r="N975" s="65">
        <f t="shared" si="92"/>
      </c>
      <c r="O975" s="66">
        <f t="shared" si="93"/>
        <v>0</v>
      </c>
      <c r="P975" s="66">
        <f t="shared" si="94"/>
        <v>0</v>
      </c>
      <c r="Q975" s="67">
        <f t="shared" si="95"/>
      </c>
    </row>
    <row r="976" spans="1:17" s="6" customFormat="1" ht="12.75">
      <c r="A976" s="39"/>
      <c r="B976" s="40"/>
      <c r="C976" s="40"/>
      <c r="D976" s="29"/>
      <c r="E976" s="15"/>
      <c r="F976" s="15"/>
      <c r="G976" s="16"/>
      <c r="H976" s="16"/>
      <c r="I976" s="17"/>
      <c r="J976" s="17"/>
      <c r="K976" s="18"/>
      <c r="L976" s="55">
        <f t="shared" si="90"/>
        <v>0</v>
      </c>
      <c r="M976" s="55">
        <f t="shared" si="91"/>
        <v>0</v>
      </c>
      <c r="N976" s="65">
        <f t="shared" si="92"/>
      </c>
      <c r="O976" s="66">
        <f t="shared" si="93"/>
        <v>0</v>
      </c>
      <c r="P976" s="66">
        <f t="shared" si="94"/>
        <v>0</v>
      </c>
      <c r="Q976" s="67">
        <f t="shared" si="95"/>
      </c>
    </row>
    <row r="977" spans="1:17" s="6" customFormat="1" ht="12.75">
      <c r="A977" s="39"/>
      <c r="B977" s="40"/>
      <c r="C977" s="40"/>
      <c r="D977" s="29"/>
      <c r="E977" s="15"/>
      <c r="F977" s="15"/>
      <c r="G977" s="16"/>
      <c r="H977" s="16"/>
      <c r="I977" s="17"/>
      <c r="J977" s="17"/>
      <c r="K977" s="18"/>
      <c r="L977" s="55">
        <f t="shared" si="90"/>
        <v>0</v>
      </c>
      <c r="M977" s="55">
        <f t="shared" si="91"/>
        <v>0</v>
      </c>
      <c r="N977" s="65">
        <f t="shared" si="92"/>
      </c>
      <c r="O977" s="66">
        <f t="shared" si="93"/>
        <v>0</v>
      </c>
      <c r="P977" s="66">
        <f t="shared" si="94"/>
        <v>0</v>
      </c>
      <c r="Q977" s="67">
        <f t="shared" si="95"/>
      </c>
    </row>
    <row r="978" spans="1:17" s="6" customFormat="1" ht="12.75">
      <c r="A978" s="39"/>
      <c r="B978" s="40"/>
      <c r="C978" s="40"/>
      <c r="D978" s="29"/>
      <c r="E978" s="15"/>
      <c r="F978" s="15"/>
      <c r="G978" s="16"/>
      <c r="H978" s="16"/>
      <c r="I978" s="17"/>
      <c r="J978" s="17"/>
      <c r="K978" s="18"/>
      <c r="L978" s="55">
        <f t="shared" si="90"/>
        <v>0</v>
      </c>
      <c r="M978" s="55">
        <f t="shared" si="91"/>
        <v>0</v>
      </c>
      <c r="N978" s="65">
        <f t="shared" si="92"/>
      </c>
      <c r="O978" s="66">
        <f t="shared" si="93"/>
        <v>0</v>
      </c>
      <c r="P978" s="66">
        <f t="shared" si="94"/>
        <v>0</v>
      </c>
      <c r="Q978" s="67">
        <f t="shared" si="95"/>
      </c>
    </row>
    <row r="979" spans="1:17" s="6" customFormat="1" ht="12.75">
      <c r="A979" s="39"/>
      <c r="B979" s="40"/>
      <c r="C979" s="40"/>
      <c r="D979" s="29"/>
      <c r="E979" s="15"/>
      <c r="F979" s="15"/>
      <c r="G979" s="16"/>
      <c r="H979" s="16"/>
      <c r="I979" s="17"/>
      <c r="J979" s="17"/>
      <c r="K979" s="18"/>
      <c r="L979" s="55">
        <f t="shared" si="90"/>
        <v>0</v>
      </c>
      <c r="M979" s="55">
        <f t="shared" si="91"/>
        <v>0</v>
      </c>
      <c r="N979" s="65">
        <f t="shared" si="92"/>
      </c>
      <c r="O979" s="66">
        <f t="shared" si="93"/>
        <v>0</v>
      </c>
      <c r="P979" s="66">
        <f t="shared" si="94"/>
        <v>0</v>
      </c>
      <c r="Q979" s="67">
        <f t="shared" si="95"/>
      </c>
    </row>
    <row r="980" spans="1:17" s="6" customFormat="1" ht="12.75">
      <c r="A980" s="39"/>
      <c r="B980" s="40"/>
      <c r="C980" s="40"/>
      <c r="D980" s="29"/>
      <c r="E980" s="15"/>
      <c r="F980" s="15"/>
      <c r="G980" s="16"/>
      <c r="H980" s="16"/>
      <c r="I980" s="17"/>
      <c r="J980" s="17"/>
      <c r="K980" s="18"/>
      <c r="L980" s="55">
        <f t="shared" si="90"/>
        <v>0</v>
      </c>
      <c r="M980" s="55">
        <f t="shared" si="91"/>
        <v>0</v>
      </c>
      <c r="N980" s="65">
        <f t="shared" si="92"/>
      </c>
      <c r="O980" s="66">
        <f t="shared" si="93"/>
        <v>0</v>
      </c>
      <c r="P980" s="66">
        <f t="shared" si="94"/>
        <v>0</v>
      </c>
      <c r="Q980" s="67">
        <f t="shared" si="95"/>
      </c>
    </row>
    <row r="981" spans="1:17" s="6" customFormat="1" ht="12.75">
      <c r="A981" s="39"/>
      <c r="B981" s="40"/>
      <c r="C981" s="40"/>
      <c r="D981" s="29"/>
      <c r="E981" s="15"/>
      <c r="F981" s="15"/>
      <c r="G981" s="16"/>
      <c r="H981" s="16"/>
      <c r="I981" s="17"/>
      <c r="J981" s="17"/>
      <c r="K981" s="18"/>
      <c r="L981" s="55">
        <f t="shared" si="90"/>
        <v>0</v>
      </c>
      <c r="M981" s="55">
        <f t="shared" si="91"/>
        <v>0</v>
      </c>
      <c r="N981" s="65">
        <f t="shared" si="92"/>
      </c>
      <c r="O981" s="66">
        <f t="shared" si="93"/>
        <v>0</v>
      </c>
      <c r="P981" s="66">
        <f t="shared" si="94"/>
        <v>0</v>
      </c>
      <c r="Q981" s="67">
        <f t="shared" si="95"/>
      </c>
    </row>
    <row r="982" spans="1:17" s="6" customFormat="1" ht="12.75">
      <c r="A982" s="39"/>
      <c r="B982" s="40"/>
      <c r="C982" s="40"/>
      <c r="D982" s="29"/>
      <c r="E982" s="15"/>
      <c r="F982" s="15"/>
      <c r="G982" s="16"/>
      <c r="H982" s="16"/>
      <c r="I982" s="17"/>
      <c r="J982" s="17"/>
      <c r="K982" s="18"/>
      <c r="L982" s="55">
        <f t="shared" si="90"/>
        <v>0</v>
      </c>
      <c r="M982" s="55">
        <f t="shared" si="91"/>
        <v>0</v>
      </c>
      <c r="N982" s="65">
        <f t="shared" si="92"/>
      </c>
      <c r="O982" s="66">
        <f t="shared" si="93"/>
        <v>0</v>
      </c>
      <c r="P982" s="66">
        <f t="shared" si="94"/>
        <v>0</v>
      </c>
      <c r="Q982" s="67">
        <f t="shared" si="95"/>
      </c>
    </row>
    <row r="983" spans="1:17" s="6" customFormat="1" ht="12.75">
      <c r="A983" s="39"/>
      <c r="B983" s="40"/>
      <c r="C983" s="40"/>
      <c r="D983" s="29"/>
      <c r="E983" s="15"/>
      <c r="F983" s="15"/>
      <c r="G983" s="16"/>
      <c r="H983" s="16"/>
      <c r="I983" s="17"/>
      <c r="J983" s="17"/>
      <c r="K983" s="18"/>
      <c r="L983" s="55">
        <f t="shared" si="90"/>
        <v>0</v>
      </c>
      <c r="M983" s="55">
        <f t="shared" si="91"/>
        <v>0</v>
      </c>
      <c r="N983" s="65">
        <f t="shared" si="92"/>
      </c>
      <c r="O983" s="66">
        <f t="shared" si="93"/>
        <v>0</v>
      </c>
      <c r="P983" s="66">
        <f t="shared" si="94"/>
        <v>0</v>
      </c>
      <c r="Q983" s="67">
        <f t="shared" si="95"/>
      </c>
    </row>
    <row r="984" spans="1:17" s="6" customFormat="1" ht="12.75">
      <c r="A984" s="39"/>
      <c r="B984" s="40"/>
      <c r="C984" s="40"/>
      <c r="D984" s="29"/>
      <c r="E984" s="15"/>
      <c r="F984" s="15"/>
      <c r="G984" s="16"/>
      <c r="H984" s="16"/>
      <c r="I984" s="17"/>
      <c r="J984" s="17"/>
      <c r="K984" s="18"/>
      <c r="L984" s="55">
        <f t="shared" si="90"/>
        <v>0</v>
      </c>
      <c r="M984" s="55">
        <f t="shared" si="91"/>
        <v>0</v>
      </c>
      <c r="N984" s="65">
        <f t="shared" si="92"/>
      </c>
      <c r="O984" s="66">
        <f t="shared" si="93"/>
        <v>0</v>
      </c>
      <c r="P984" s="66">
        <f t="shared" si="94"/>
        <v>0</v>
      </c>
      <c r="Q984" s="67">
        <f t="shared" si="95"/>
      </c>
    </row>
    <row r="985" spans="1:17" s="6" customFormat="1" ht="12.75">
      <c r="A985" s="39"/>
      <c r="B985" s="40"/>
      <c r="C985" s="40"/>
      <c r="D985" s="29"/>
      <c r="E985" s="15"/>
      <c r="F985" s="15"/>
      <c r="G985" s="16"/>
      <c r="H985" s="16"/>
      <c r="I985" s="17"/>
      <c r="J985" s="17"/>
      <c r="K985" s="18"/>
      <c r="L985" s="55">
        <f t="shared" si="90"/>
        <v>0</v>
      </c>
      <c r="M985" s="55">
        <f t="shared" si="91"/>
        <v>0</v>
      </c>
      <c r="N985" s="65">
        <f t="shared" si="92"/>
      </c>
      <c r="O985" s="66">
        <f t="shared" si="93"/>
        <v>0</v>
      </c>
      <c r="P985" s="66">
        <f t="shared" si="94"/>
        <v>0</v>
      </c>
      <c r="Q985" s="67">
        <f t="shared" si="95"/>
      </c>
    </row>
    <row r="986" spans="1:17" s="6" customFormat="1" ht="12.75">
      <c r="A986" s="39"/>
      <c r="B986" s="40"/>
      <c r="C986" s="40"/>
      <c r="D986" s="29"/>
      <c r="E986" s="15"/>
      <c r="F986" s="15"/>
      <c r="G986" s="16"/>
      <c r="H986" s="16"/>
      <c r="I986" s="17"/>
      <c r="J986" s="17"/>
      <c r="K986" s="18"/>
      <c r="L986" s="55">
        <f t="shared" si="90"/>
        <v>0</v>
      </c>
      <c r="M986" s="55">
        <f t="shared" si="91"/>
        <v>0</v>
      </c>
      <c r="N986" s="65">
        <f t="shared" si="92"/>
      </c>
      <c r="O986" s="66">
        <f t="shared" si="93"/>
        <v>0</v>
      </c>
      <c r="P986" s="66">
        <f t="shared" si="94"/>
        <v>0</v>
      </c>
      <c r="Q986" s="67">
        <f t="shared" si="95"/>
      </c>
    </row>
    <row r="987" spans="1:17" s="6" customFormat="1" ht="12.75">
      <c r="A987" s="39"/>
      <c r="B987" s="40"/>
      <c r="C987" s="40"/>
      <c r="D987" s="29"/>
      <c r="E987" s="15"/>
      <c r="F987" s="15"/>
      <c r="G987" s="16"/>
      <c r="H987" s="16"/>
      <c r="I987" s="17"/>
      <c r="J987" s="17"/>
      <c r="K987" s="18"/>
      <c r="L987" s="55">
        <f t="shared" si="90"/>
        <v>0</v>
      </c>
      <c r="M987" s="55">
        <f t="shared" si="91"/>
        <v>0</v>
      </c>
      <c r="N987" s="65">
        <f t="shared" si="92"/>
      </c>
      <c r="O987" s="66">
        <f t="shared" si="93"/>
        <v>0</v>
      </c>
      <c r="P987" s="66">
        <f t="shared" si="94"/>
        <v>0</v>
      </c>
      <c r="Q987" s="67">
        <f t="shared" si="95"/>
      </c>
    </row>
    <row r="988" spans="1:17" s="6" customFormat="1" ht="12.75">
      <c r="A988" s="39"/>
      <c r="B988" s="40"/>
      <c r="C988" s="40"/>
      <c r="D988" s="29"/>
      <c r="E988" s="15"/>
      <c r="F988" s="15"/>
      <c r="G988" s="16"/>
      <c r="H988" s="16"/>
      <c r="I988" s="17"/>
      <c r="J988" s="17"/>
      <c r="K988" s="18"/>
      <c r="L988" s="55">
        <f t="shared" si="90"/>
        <v>0</v>
      </c>
      <c r="M988" s="55">
        <f t="shared" si="91"/>
        <v>0</v>
      </c>
      <c r="N988" s="65">
        <f t="shared" si="92"/>
      </c>
      <c r="O988" s="66">
        <f t="shared" si="93"/>
        <v>0</v>
      </c>
      <c r="P988" s="66">
        <f t="shared" si="94"/>
        <v>0</v>
      </c>
      <c r="Q988" s="67">
        <f t="shared" si="95"/>
      </c>
    </row>
    <row r="989" spans="1:17" s="6" customFormat="1" ht="12.75">
      <c r="A989" s="39"/>
      <c r="B989" s="40"/>
      <c r="C989" s="40"/>
      <c r="D989" s="29"/>
      <c r="E989" s="15"/>
      <c r="F989" s="15"/>
      <c r="G989" s="16"/>
      <c r="H989" s="16"/>
      <c r="I989" s="17"/>
      <c r="J989" s="17"/>
      <c r="K989" s="18"/>
      <c r="L989" s="55">
        <f t="shared" si="90"/>
        <v>0</v>
      </c>
      <c r="M989" s="55">
        <f t="shared" si="91"/>
        <v>0</v>
      </c>
      <c r="N989" s="65">
        <f t="shared" si="92"/>
      </c>
      <c r="O989" s="66">
        <f t="shared" si="93"/>
        <v>0</v>
      </c>
      <c r="P989" s="66">
        <f t="shared" si="94"/>
        <v>0</v>
      </c>
      <c r="Q989" s="67">
        <f t="shared" si="95"/>
      </c>
    </row>
    <row r="990" spans="1:17" s="6" customFormat="1" ht="12.75">
      <c r="A990" s="39"/>
      <c r="B990" s="40"/>
      <c r="C990" s="40"/>
      <c r="D990" s="29"/>
      <c r="E990" s="15"/>
      <c r="F990" s="15"/>
      <c r="G990" s="16"/>
      <c r="H990" s="16"/>
      <c r="I990" s="17"/>
      <c r="J990" s="17"/>
      <c r="K990" s="18"/>
      <c r="L990" s="55">
        <f t="shared" si="90"/>
        <v>0</v>
      </c>
      <c r="M990" s="55">
        <f t="shared" si="91"/>
        <v>0</v>
      </c>
      <c r="N990" s="65">
        <f t="shared" si="92"/>
      </c>
      <c r="O990" s="66">
        <f t="shared" si="93"/>
        <v>0</v>
      </c>
      <c r="P990" s="66">
        <f t="shared" si="94"/>
        <v>0</v>
      </c>
      <c r="Q990" s="67">
        <f t="shared" si="95"/>
      </c>
    </row>
    <row r="991" spans="1:17" s="6" customFormat="1" ht="12.75">
      <c r="A991" s="39"/>
      <c r="B991" s="40"/>
      <c r="C991" s="40"/>
      <c r="D991" s="29"/>
      <c r="E991" s="15"/>
      <c r="F991" s="15"/>
      <c r="G991" s="16"/>
      <c r="H991" s="16"/>
      <c r="I991" s="17"/>
      <c r="J991" s="17"/>
      <c r="K991" s="18"/>
      <c r="L991" s="55">
        <f t="shared" si="90"/>
        <v>0</v>
      </c>
      <c r="M991" s="55">
        <f t="shared" si="91"/>
        <v>0</v>
      </c>
      <c r="N991" s="65">
        <f t="shared" si="92"/>
      </c>
      <c r="O991" s="66">
        <f t="shared" si="93"/>
        <v>0</v>
      </c>
      <c r="P991" s="66">
        <f t="shared" si="94"/>
        <v>0</v>
      </c>
      <c r="Q991" s="67">
        <f t="shared" si="95"/>
      </c>
    </row>
    <row r="992" spans="1:17" s="6" customFormat="1" ht="12.75">
      <c r="A992" s="39"/>
      <c r="B992" s="40"/>
      <c r="C992" s="40"/>
      <c r="D992" s="29"/>
      <c r="E992" s="15"/>
      <c r="F992" s="15"/>
      <c r="G992" s="16"/>
      <c r="H992" s="16"/>
      <c r="I992" s="17"/>
      <c r="J992" s="17"/>
      <c r="K992" s="18"/>
      <c r="L992" s="55">
        <f t="shared" si="90"/>
        <v>0</v>
      </c>
      <c r="M992" s="55">
        <f t="shared" si="91"/>
        <v>0</v>
      </c>
      <c r="N992" s="65">
        <f t="shared" si="92"/>
      </c>
      <c r="O992" s="66">
        <f t="shared" si="93"/>
        <v>0</v>
      </c>
      <c r="P992" s="66">
        <f t="shared" si="94"/>
        <v>0</v>
      </c>
      <c r="Q992" s="67">
        <f t="shared" si="95"/>
      </c>
    </row>
    <row r="993" spans="1:17" s="6" customFormat="1" ht="12.75">
      <c r="A993" s="39"/>
      <c r="B993" s="40"/>
      <c r="C993" s="40"/>
      <c r="D993" s="29"/>
      <c r="E993" s="15"/>
      <c r="F993" s="15"/>
      <c r="G993" s="16"/>
      <c r="H993" s="16"/>
      <c r="I993" s="17"/>
      <c r="J993" s="17"/>
      <c r="K993" s="18"/>
      <c r="L993" s="55">
        <f t="shared" si="90"/>
        <v>0</v>
      </c>
      <c r="M993" s="55">
        <f t="shared" si="91"/>
        <v>0</v>
      </c>
      <c r="N993" s="65">
        <f t="shared" si="92"/>
      </c>
      <c r="O993" s="66">
        <f t="shared" si="93"/>
        <v>0</v>
      </c>
      <c r="P993" s="66">
        <f t="shared" si="94"/>
        <v>0</v>
      </c>
      <c r="Q993" s="67">
        <f t="shared" si="95"/>
      </c>
    </row>
    <row r="994" spans="1:17" s="6" customFormat="1" ht="12.75">
      <c r="A994" s="39"/>
      <c r="B994" s="40"/>
      <c r="C994" s="40"/>
      <c r="D994" s="29"/>
      <c r="E994" s="15"/>
      <c r="F994" s="15"/>
      <c r="G994" s="16"/>
      <c r="H994" s="16"/>
      <c r="I994" s="17"/>
      <c r="J994" s="17"/>
      <c r="K994" s="18"/>
      <c r="L994" s="55">
        <f t="shared" si="90"/>
        <v>0</v>
      </c>
      <c r="M994" s="55">
        <f t="shared" si="91"/>
        <v>0</v>
      </c>
      <c r="N994" s="65">
        <f t="shared" si="92"/>
      </c>
      <c r="O994" s="66">
        <f t="shared" si="93"/>
        <v>0</v>
      </c>
      <c r="P994" s="66">
        <f t="shared" si="94"/>
        <v>0</v>
      </c>
      <c r="Q994" s="67">
        <f t="shared" si="95"/>
      </c>
    </row>
    <row r="995" spans="1:17" s="6" customFormat="1" ht="12.75">
      <c r="A995" s="39"/>
      <c r="B995" s="40"/>
      <c r="C995" s="40"/>
      <c r="D995" s="29"/>
      <c r="E995" s="15"/>
      <c r="F995" s="15"/>
      <c r="G995" s="16"/>
      <c r="H995" s="16"/>
      <c r="I995" s="17"/>
      <c r="J995" s="17"/>
      <c r="K995" s="18"/>
      <c r="L995" s="55">
        <f t="shared" si="90"/>
        <v>0</v>
      </c>
      <c r="M995" s="55">
        <f t="shared" si="91"/>
        <v>0</v>
      </c>
      <c r="N995" s="65">
        <f t="shared" si="92"/>
      </c>
      <c r="O995" s="66">
        <f t="shared" si="93"/>
        <v>0</v>
      </c>
      <c r="P995" s="66">
        <f t="shared" si="94"/>
        <v>0</v>
      </c>
      <c r="Q995" s="67">
        <f t="shared" si="95"/>
      </c>
    </row>
    <row r="996" spans="1:17" s="6" customFormat="1" ht="12.75">
      <c r="A996" s="39"/>
      <c r="B996" s="40"/>
      <c r="C996" s="40"/>
      <c r="D996" s="29"/>
      <c r="E996" s="15"/>
      <c r="F996" s="15"/>
      <c r="G996" s="16"/>
      <c r="H996" s="16"/>
      <c r="I996" s="17"/>
      <c r="J996" s="17"/>
      <c r="K996" s="18"/>
      <c r="L996" s="55">
        <f t="shared" si="90"/>
        <v>0</v>
      </c>
      <c r="M996" s="55">
        <f t="shared" si="91"/>
        <v>0</v>
      </c>
      <c r="N996" s="65">
        <f t="shared" si="92"/>
      </c>
      <c r="O996" s="66">
        <f t="shared" si="93"/>
        <v>0</v>
      </c>
      <c r="P996" s="66">
        <f t="shared" si="94"/>
        <v>0</v>
      </c>
      <c r="Q996" s="67">
        <f t="shared" si="95"/>
      </c>
    </row>
    <row r="997" spans="1:17" s="6" customFormat="1" ht="12.75">
      <c r="A997" s="39"/>
      <c r="B997" s="40"/>
      <c r="C997" s="40"/>
      <c r="D997" s="29"/>
      <c r="E997" s="15"/>
      <c r="F997" s="15"/>
      <c r="G997" s="16"/>
      <c r="H997" s="16"/>
      <c r="I997" s="17"/>
      <c r="J997" s="17"/>
      <c r="K997" s="18"/>
      <c r="L997" s="55">
        <f t="shared" si="90"/>
        <v>0</v>
      </c>
      <c r="M997" s="55">
        <f t="shared" si="91"/>
        <v>0</v>
      </c>
      <c r="N997" s="65">
        <f t="shared" si="92"/>
      </c>
      <c r="O997" s="66">
        <f t="shared" si="93"/>
        <v>0</v>
      </c>
      <c r="P997" s="66">
        <f t="shared" si="94"/>
        <v>0</v>
      </c>
      <c r="Q997" s="67">
        <f t="shared" si="95"/>
      </c>
    </row>
    <row r="998" spans="1:17" s="6" customFormat="1" ht="12.75">
      <c r="A998" s="39"/>
      <c r="B998" s="40"/>
      <c r="C998" s="40"/>
      <c r="D998" s="29"/>
      <c r="E998" s="15"/>
      <c r="F998" s="15"/>
      <c r="G998" s="16"/>
      <c r="H998" s="16"/>
      <c r="I998" s="17"/>
      <c r="J998" s="17"/>
      <c r="K998" s="18"/>
      <c r="L998" s="55">
        <f t="shared" si="90"/>
        <v>0</v>
      </c>
      <c r="M998" s="55">
        <f t="shared" si="91"/>
        <v>0</v>
      </c>
      <c r="N998" s="65">
        <f t="shared" si="92"/>
      </c>
      <c r="O998" s="66">
        <f t="shared" si="93"/>
        <v>0</v>
      </c>
      <c r="P998" s="66">
        <f t="shared" si="94"/>
        <v>0</v>
      </c>
      <c r="Q998" s="67">
        <f t="shared" si="95"/>
      </c>
    </row>
    <row r="999" spans="1:17" s="6" customFormat="1" ht="12.75">
      <c r="A999" s="39"/>
      <c r="B999" s="40"/>
      <c r="C999" s="40"/>
      <c r="D999" s="29"/>
      <c r="E999" s="15"/>
      <c r="F999" s="15"/>
      <c r="G999" s="16"/>
      <c r="H999" s="16"/>
      <c r="I999" s="17"/>
      <c r="J999" s="17"/>
      <c r="K999" s="18"/>
      <c r="L999" s="55">
        <f t="shared" si="90"/>
        <v>0</v>
      </c>
      <c r="M999" s="55">
        <f t="shared" si="91"/>
        <v>0</v>
      </c>
      <c r="N999" s="65">
        <f t="shared" si="92"/>
      </c>
      <c r="O999" s="66">
        <f t="shared" si="93"/>
        <v>0</v>
      </c>
      <c r="P999" s="66">
        <f t="shared" si="94"/>
        <v>0</v>
      </c>
      <c r="Q999" s="67">
        <f t="shared" si="95"/>
      </c>
    </row>
    <row r="1000" spans="1:17" s="6" customFormat="1" ht="12.75">
      <c r="A1000" s="39"/>
      <c r="B1000" s="40"/>
      <c r="C1000" s="40"/>
      <c r="D1000" s="29"/>
      <c r="E1000" s="15"/>
      <c r="F1000" s="15"/>
      <c r="G1000" s="16"/>
      <c r="H1000" s="16"/>
      <c r="I1000" s="17"/>
      <c r="J1000" s="17"/>
      <c r="K1000" s="18"/>
      <c r="L1000" s="55">
        <f t="shared" si="90"/>
        <v>0</v>
      </c>
      <c r="M1000" s="55">
        <f t="shared" si="91"/>
        <v>0</v>
      </c>
      <c r="N1000" s="65">
        <f t="shared" si="92"/>
      </c>
      <c r="O1000" s="66">
        <f t="shared" si="93"/>
        <v>0</v>
      </c>
      <c r="P1000" s="66">
        <f t="shared" si="94"/>
        <v>0</v>
      </c>
      <c r="Q1000" s="67">
        <f t="shared" si="95"/>
      </c>
    </row>
    <row r="1001" spans="1:17" s="6" customFormat="1" ht="12.75">
      <c r="A1001" s="39"/>
      <c r="B1001" s="40"/>
      <c r="C1001" s="40"/>
      <c r="D1001" s="29"/>
      <c r="E1001" s="15"/>
      <c r="F1001" s="15"/>
      <c r="G1001" s="16"/>
      <c r="H1001" s="16"/>
      <c r="I1001" s="17"/>
      <c r="J1001" s="17"/>
      <c r="K1001" s="18"/>
      <c r="L1001" s="55">
        <f t="shared" si="90"/>
        <v>0</v>
      </c>
      <c r="M1001" s="55">
        <f t="shared" si="91"/>
        <v>0</v>
      </c>
      <c r="N1001" s="65">
        <f t="shared" si="92"/>
      </c>
      <c r="O1001" s="66">
        <f t="shared" si="93"/>
        <v>0</v>
      </c>
      <c r="P1001" s="66">
        <f t="shared" si="94"/>
        <v>0</v>
      </c>
      <c r="Q1001" s="67">
        <f t="shared" si="95"/>
      </c>
    </row>
    <row r="1002" spans="1:17" s="6" customFormat="1" ht="12.75">
      <c r="A1002" s="39"/>
      <c r="B1002" s="40"/>
      <c r="C1002" s="40"/>
      <c r="D1002" s="29"/>
      <c r="E1002" s="15"/>
      <c r="F1002" s="15"/>
      <c r="G1002" s="16"/>
      <c r="H1002" s="16"/>
      <c r="I1002" s="17"/>
      <c r="J1002" s="17"/>
      <c r="K1002" s="18"/>
      <c r="L1002" s="55">
        <f t="shared" si="90"/>
        <v>0</v>
      </c>
      <c r="M1002" s="55">
        <f t="shared" si="91"/>
        <v>0</v>
      </c>
      <c r="N1002" s="65">
        <f t="shared" si="92"/>
      </c>
      <c r="O1002" s="66">
        <f t="shared" si="93"/>
        <v>0</v>
      </c>
      <c r="P1002" s="66">
        <f t="shared" si="94"/>
        <v>0</v>
      </c>
      <c r="Q1002" s="67">
        <f t="shared" si="95"/>
      </c>
    </row>
    <row r="1003" spans="1:17" s="6" customFormat="1" ht="12.75">
      <c r="A1003" s="39"/>
      <c r="B1003" s="40"/>
      <c r="C1003" s="40"/>
      <c r="D1003" s="29"/>
      <c r="E1003" s="15"/>
      <c r="F1003" s="15"/>
      <c r="G1003" s="16"/>
      <c r="H1003" s="16"/>
      <c r="I1003" s="17"/>
      <c r="J1003" s="17"/>
      <c r="K1003" s="18"/>
      <c r="L1003" s="55">
        <f t="shared" si="90"/>
        <v>0</v>
      </c>
      <c r="M1003" s="55">
        <f t="shared" si="91"/>
        <v>0</v>
      </c>
      <c r="N1003" s="65">
        <f t="shared" si="92"/>
      </c>
      <c r="O1003" s="66">
        <f t="shared" si="93"/>
        <v>0</v>
      </c>
      <c r="P1003" s="66">
        <f t="shared" si="94"/>
        <v>0</v>
      </c>
      <c r="Q1003" s="67">
        <f t="shared" si="95"/>
      </c>
    </row>
    <row r="1004" spans="1:17" s="6" customFormat="1" ht="12.75">
      <c r="A1004" s="39"/>
      <c r="B1004" s="40"/>
      <c r="C1004" s="40"/>
      <c r="D1004" s="29"/>
      <c r="E1004" s="15"/>
      <c r="F1004" s="15"/>
      <c r="G1004" s="16"/>
      <c r="H1004" s="16"/>
      <c r="I1004" s="17"/>
      <c r="J1004" s="17"/>
      <c r="K1004" s="18"/>
      <c r="L1004" s="55">
        <f t="shared" si="90"/>
        <v>0</v>
      </c>
      <c r="M1004" s="55">
        <f t="shared" si="91"/>
        <v>0</v>
      </c>
      <c r="N1004" s="65">
        <f t="shared" si="92"/>
      </c>
      <c r="O1004" s="66">
        <f t="shared" si="93"/>
        <v>0</v>
      </c>
      <c r="P1004" s="66">
        <f t="shared" si="94"/>
        <v>0</v>
      </c>
      <c r="Q1004" s="67">
        <f t="shared" si="95"/>
      </c>
    </row>
  </sheetData>
  <sheetProtection password="C771" sheet="1" objects="1" scenarios="1" selectLockedCells="1"/>
  <mergeCells count="12">
    <mergeCell ref="C3:C4"/>
    <mergeCell ref="E3:F3"/>
    <mergeCell ref="I3:J3"/>
    <mergeCell ref="G3:H3"/>
    <mergeCell ref="A3:A4"/>
    <mergeCell ref="A1:Q1"/>
    <mergeCell ref="N3:N4"/>
    <mergeCell ref="A2:K2"/>
    <mergeCell ref="D3:D4"/>
    <mergeCell ref="Q3:Q4"/>
    <mergeCell ref="K3:K4"/>
    <mergeCell ref="B3:B4"/>
  </mergeCells>
  <conditionalFormatting sqref="E5:F5">
    <cfRule type="expression" priority="88" dxfId="7" stopIfTrue="1">
      <formula>AND($E5&gt;0,$F5&gt;0)</formula>
    </cfRule>
  </conditionalFormatting>
  <conditionalFormatting sqref="I5:K5">
    <cfRule type="expression" priority="89" dxfId="4" stopIfTrue="1">
      <formula>$E5&gt;0</formula>
    </cfRule>
    <cfRule type="expression" priority="90" dxfId="4" stopIfTrue="1">
      <formula>$F5&gt;0</formula>
    </cfRule>
  </conditionalFormatting>
  <conditionalFormatting sqref="G5:H5">
    <cfRule type="expression" priority="91" dxfId="4" stopIfTrue="1">
      <formula>$E5&gt;0</formula>
    </cfRule>
    <cfRule type="expression" priority="92" dxfId="3" stopIfTrue="1">
      <formula>$F5&gt;0</formula>
    </cfRule>
  </conditionalFormatting>
  <conditionalFormatting sqref="N5">
    <cfRule type="expression" priority="87" dxfId="0" stopIfTrue="1">
      <formula>$N5="Error"</formula>
    </cfRule>
  </conditionalFormatting>
  <conditionalFormatting sqref="Q5">
    <cfRule type="expression" priority="86" dxfId="0" stopIfTrue="1">
      <formula>$Q5="Error"</formula>
    </cfRule>
  </conditionalFormatting>
  <conditionalFormatting sqref="D5">
    <cfRule type="expression" priority="85" dxfId="0" stopIfTrue="1">
      <formula>$D5&gt;100%</formula>
    </cfRule>
  </conditionalFormatting>
  <conditionalFormatting sqref="E6:F1004">
    <cfRule type="expression" priority="8" dxfId="7" stopIfTrue="1">
      <formula>AND($E6&gt;0,$F6&gt;0)</formula>
    </cfRule>
  </conditionalFormatting>
  <conditionalFormatting sqref="I6:K1004">
    <cfRule type="expression" priority="6" dxfId="4" stopIfTrue="1">
      <formula>$E6&gt;0</formula>
    </cfRule>
    <cfRule type="expression" priority="7" dxfId="4" stopIfTrue="1">
      <formula>$F6&gt;0</formula>
    </cfRule>
  </conditionalFormatting>
  <conditionalFormatting sqref="G6:H1004">
    <cfRule type="expression" priority="4" dxfId="4" stopIfTrue="1">
      <formula>$E6&gt;0</formula>
    </cfRule>
    <cfRule type="expression" priority="5" dxfId="3" stopIfTrue="1">
      <formula>$F6&gt;0</formula>
    </cfRule>
  </conditionalFormatting>
  <conditionalFormatting sqref="N6:N1004">
    <cfRule type="expression" priority="3" dxfId="0" stopIfTrue="1">
      <formula>$N6="Error"</formula>
    </cfRule>
  </conditionalFormatting>
  <conditionalFormatting sqref="Q6:Q1004">
    <cfRule type="expression" priority="2" dxfId="0" stopIfTrue="1">
      <formula>$Q6="Error"</formula>
    </cfRule>
  </conditionalFormatting>
  <conditionalFormatting sqref="D6:D1004">
    <cfRule type="expression" priority="1" dxfId="0" stopIfTrue="1">
      <formula>$D6&gt;100%</formula>
    </cfRule>
  </conditionalFormatting>
  <dataValidations count="1">
    <dataValidation type="list" allowBlank="1" showInputMessage="1" showErrorMessage="1" sqref="C5:C1004">
      <formula1>IntendedUses</formula1>
    </dataValidation>
  </dataValidations>
  <printOptions horizontalCentered="1"/>
  <pageMargins left="0.25" right="0.25" top="0.5" bottom="1" header="0.5" footer="0.5"/>
  <pageSetup blackAndWhite="1" cellComments="asDisplayed" horizontalDpi="600" verticalDpi="600" orientation="landscape" scale="77" r:id="rId3"/>
  <headerFooter alignWithMargins="0">
    <oddFooter>&amp;L&amp;8Disclaimer:  The projected outcomes generated by this calculator are for informational purposes, are not forecasts of future outcomes, and do not guarantee any future outcome or result.&amp;R&amp;8&amp;D</oddFooter>
  </headerFooter>
  <drawing r:id="rId2"/>
  <legacyDrawing r:id="rId1"/>
</worksheet>
</file>

<file path=xl/worksheets/sheet4.xml><?xml version="1.0" encoding="utf-8"?>
<worksheet xmlns="http://schemas.openxmlformats.org/spreadsheetml/2006/main" xmlns:r="http://schemas.openxmlformats.org/officeDocument/2006/relationships">
  <sheetPr codeName="Sheet2"/>
  <dimension ref="A1:H1004"/>
  <sheetViews>
    <sheetView showGridLines="0" showRowColHeaders="0" zoomScalePageLayoutView="0" workbookViewId="0" topLeftCell="A1">
      <pane ySplit="4" topLeftCell="BM5" activePane="bottomLeft" state="frozen"/>
      <selection pane="topLeft" activeCell="A1" sqref="A1"/>
      <selection pane="bottomLeft" activeCell="F5" sqref="F5"/>
    </sheetView>
  </sheetViews>
  <sheetFormatPr defaultColWidth="9.140625" defaultRowHeight="12.75"/>
  <cols>
    <col min="1" max="1" width="21.7109375" style="0" customWidth="1"/>
    <col min="2" max="2" width="20.7109375" style="0" customWidth="1"/>
    <col min="3" max="3" width="16.140625" style="0" customWidth="1"/>
    <col min="4" max="4" width="16.140625" style="30" customWidth="1"/>
    <col min="5" max="5" width="14.7109375" style="41" customWidth="1"/>
    <col min="6" max="6" width="14.7109375" style="1" customWidth="1"/>
    <col min="7" max="7" width="18.7109375" style="31" customWidth="1"/>
    <col min="8" max="8" width="16.140625" style="1" customWidth="1"/>
  </cols>
  <sheetData>
    <row r="1" spans="1:8" s="5" customFormat="1" ht="37.5" customHeight="1" thickBot="1">
      <c r="A1" s="114"/>
      <c r="B1" s="114"/>
      <c r="C1" s="114"/>
      <c r="D1" s="114"/>
      <c r="E1" s="114"/>
      <c r="F1" s="114"/>
      <c r="G1" s="114"/>
      <c r="H1" s="114"/>
    </row>
    <row r="2" spans="1:8" ht="21" thickBot="1">
      <c r="A2" s="132" t="s">
        <v>53</v>
      </c>
      <c r="B2" s="133"/>
      <c r="C2" s="133"/>
      <c r="D2" s="133"/>
      <c r="E2" s="133"/>
      <c r="F2" s="133"/>
      <c r="G2" s="134"/>
      <c r="H2" s="2">
        <f>ROUND(SUM(H5:H65536),0)</f>
        <v>0</v>
      </c>
    </row>
    <row r="3" spans="1:8" ht="12.75" customHeight="1">
      <c r="A3" s="135" t="s">
        <v>43</v>
      </c>
      <c r="B3" s="126" t="s">
        <v>67</v>
      </c>
      <c r="C3" s="126" t="s">
        <v>72</v>
      </c>
      <c r="D3" s="139" t="s">
        <v>56</v>
      </c>
      <c r="E3" s="141" t="s">
        <v>47</v>
      </c>
      <c r="F3" s="128" t="s">
        <v>62</v>
      </c>
      <c r="G3" s="137" t="s">
        <v>92</v>
      </c>
      <c r="H3" s="130" t="s">
        <v>55</v>
      </c>
    </row>
    <row r="4" spans="1:8" ht="13.5" thickBot="1">
      <c r="A4" s="136"/>
      <c r="B4" s="127"/>
      <c r="C4" s="127"/>
      <c r="D4" s="140"/>
      <c r="E4" s="142"/>
      <c r="F4" s="129"/>
      <c r="G4" s="138"/>
      <c r="H4" s="131"/>
    </row>
    <row r="5" spans="1:8" ht="12.75">
      <c r="A5" s="42">
        <f>IF(Guarantee!A5&lt;&gt;"",Guarantee!A5,"")</f>
      </c>
      <c r="B5" s="43">
        <f>IF(Guarantee!B5&lt;&gt;"",Guarantee!B5,"")</f>
      </c>
      <c r="C5" s="43">
        <f>IF(Guarantee!C5&lt;&gt;"",Guarantee!C5,"")</f>
      </c>
      <c r="D5" s="44">
        <f>IF(Guarantee!D5&lt;&gt;"",Guarantee!D5,"")</f>
      </c>
      <c r="E5" s="45">
        <f>IF(Guarantee!E5&gt;0,Guarantee!E5,IF(Guarantee!F5&gt;0,Guarantee!F5,""))</f>
      </c>
      <c r="F5" s="89"/>
      <c r="G5" s="90"/>
      <c r="H5" s="79">
        <f>IF(E5&lt;&gt;"",ROUND(SUM(D5*E5*F5*G5),0),"")</f>
      </c>
    </row>
    <row r="6" spans="1:8" s="83" customFormat="1" ht="12.75">
      <c r="A6" s="78">
        <f>IF(Guarantee!A6&lt;&gt;"",Guarantee!A6,"")</f>
      </c>
      <c r="B6" s="80">
        <f>IF(Guarantee!B6&lt;&gt;"",Guarantee!B6,"")</f>
      </c>
      <c r="C6" s="80">
        <f>IF(Guarantee!C6&lt;&gt;"",Guarantee!C6,"")</f>
      </c>
      <c r="D6" s="81">
        <f>IF(Guarantee!D6&lt;&gt;"",Guarantee!D6,"")</f>
      </c>
      <c r="E6" s="82">
        <f>IF(Guarantee!E6&gt;0,Guarantee!E6,IF(Guarantee!F6&gt;0,Guarantee!F6,""))</f>
      </c>
      <c r="F6" s="84"/>
      <c r="G6" s="85"/>
      <c r="H6" s="86">
        <f>IF(E6&lt;&gt;"",ROUND(SUM(D6*E6*F6*G6),0),"")</f>
      </c>
    </row>
    <row r="7" spans="1:8" s="87" customFormat="1" ht="12.75">
      <c r="A7" s="78">
        <f>IF(Guarantee!A7&lt;&gt;"",Guarantee!A7,"")</f>
      </c>
      <c r="B7" s="80">
        <f>IF(Guarantee!B7&lt;&gt;"",Guarantee!B7,"")</f>
      </c>
      <c r="C7" s="80">
        <f>IF(Guarantee!C7&lt;&gt;"",Guarantee!C7,"")</f>
      </c>
      <c r="D7" s="81">
        <f>IF(Guarantee!D7&lt;&gt;"",Guarantee!D7,"")</f>
      </c>
      <c r="E7" s="82">
        <f>IF(Guarantee!E7&gt;0,Guarantee!E7,IF(Guarantee!F7&gt;0,Guarantee!F7,""))</f>
      </c>
      <c r="F7" s="84"/>
      <c r="G7" s="85"/>
      <c r="H7" s="86">
        <f aca="true" t="shared" si="0" ref="H7:H70">IF(E7&lt;&gt;"",ROUND(SUM(D7*E7*F7*G7),0),"")</f>
      </c>
    </row>
    <row r="8" spans="1:8" s="87" customFormat="1" ht="12.75">
      <c r="A8" s="78">
        <f>IF(Guarantee!A8&lt;&gt;"",Guarantee!A8,"")</f>
      </c>
      <c r="B8" s="80">
        <f>IF(Guarantee!B8&lt;&gt;"",Guarantee!B8,"")</f>
      </c>
      <c r="C8" s="80">
        <f>IF(Guarantee!C8&lt;&gt;"",Guarantee!C8,"")</f>
      </c>
      <c r="D8" s="81">
        <f>IF(Guarantee!D8&lt;&gt;"",Guarantee!D8,"")</f>
      </c>
      <c r="E8" s="82">
        <f>IF(Guarantee!E8&gt;0,Guarantee!E8,IF(Guarantee!F8&gt;0,Guarantee!F8,""))</f>
      </c>
      <c r="F8" s="84"/>
      <c r="G8" s="85"/>
      <c r="H8" s="86">
        <f t="shared" si="0"/>
      </c>
    </row>
    <row r="9" spans="1:8" s="87" customFormat="1" ht="12.75">
      <c r="A9" s="78">
        <f>IF(Guarantee!A9&lt;&gt;"",Guarantee!A9,"")</f>
      </c>
      <c r="B9" s="80">
        <f>IF(Guarantee!B9&lt;&gt;"",Guarantee!B9,"")</f>
      </c>
      <c r="C9" s="80">
        <f>IF(Guarantee!C9&lt;&gt;"",Guarantee!C9,"")</f>
      </c>
      <c r="D9" s="81">
        <f>IF(Guarantee!D9&lt;&gt;"",Guarantee!D9,"")</f>
      </c>
      <c r="E9" s="82">
        <f>IF(Guarantee!E9&gt;0,Guarantee!E9,IF(Guarantee!F9&gt;0,Guarantee!F9,""))</f>
      </c>
      <c r="F9" s="84"/>
      <c r="G9" s="85"/>
      <c r="H9" s="86">
        <f t="shared" si="0"/>
      </c>
    </row>
    <row r="10" spans="1:8" s="87" customFormat="1" ht="12.75">
      <c r="A10" s="78">
        <f>IF(Guarantee!A10&lt;&gt;"",Guarantee!A10,"")</f>
      </c>
      <c r="B10" s="80">
        <f>IF(Guarantee!B10&lt;&gt;"",Guarantee!B10,"")</f>
      </c>
      <c r="C10" s="80">
        <f>IF(Guarantee!C10&lt;&gt;"",Guarantee!C10,"")</f>
      </c>
      <c r="D10" s="81">
        <f>IF(Guarantee!D10&lt;&gt;"",Guarantee!D10,"")</f>
      </c>
      <c r="E10" s="82">
        <f>IF(Guarantee!E10&gt;0,Guarantee!E10,IF(Guarantee!F10&gt;0,Guarantee!F10,""))</f>
      </c>
      <c r="F10" s="84"/>
      <c r="G10" s="85"/>
      <c r="H10" s="86">
        <f t="shared" si="0"/>
      </c>
    </row>
    <row r="11" spans="1:8" s="87" customFormat="1" ht="12.75">
      <c r="A11" s="78">
        <f>IF(Guarantee!A11&lt;&gt;"",Guarantee!A11,"")</f>
      </c>
      <c r="B11" s="80">
        <f>IF(Guarantee!B11&lt;&gt;"",Guarantee!B11,"")</f>
      </c>
      <c r="C11" s="80">
        <f>IF(Guarantee!C11&lt;&gt;"",Guarantee!C11,"")</f>
      </c>
      <c r="D11" s="81">
        <f>IF(Guarantee!D11&lt;&gt;"",Guarantee!D11,"")</f>
      </c>
      <c r="E11" s="82">
        <f>IF(Guarantee!E11&gt;0,Guarantee!E11,IF(Guarantee!F11&gt;0,Guarantee!F11,""))</f>
      </c>
      <c r="F11" s="84"/>
      <c r="G11" s="85"/>
      <c r="H11" s="86">
        <f t="shared" si="0"/>
      </c>
    </row>
    <row r="12" spans="1:8" s="87" customFormat="1" ht="12.75">
      <c r="A12" s="78">
        <f>IF(Guarantee!A12&lt;&gt;"",Guarantee!A12,"")</f>
      </c>
      <c r="B12" s="80">
        <f>IF(Guarantee!B12&lt;&gt;"",Guarantee!B12,"")</f>
      </c>
      <c r="C12" s="80">
        <f>IF(Guarantee!C12&lt;&gt;"",Guarantee!C12,"")</f>
      </c>
      <c r="D12" s="81">
        <f>IF(Guarantee!D12&lt;&gt;"",Guarantee!D12,"")</f>
      </c>
      <c r="E12" s="82">
        <f>IF(Guarantee!E12&gt;0,Guarantee!E12,IF(Guarantee!F12&gt;0,Guarantee!F12,""))</f>
      </c>
      <c r="F12" s="84"/>
      <c r="G12" s="85"/>
      <c r="H12" s="86">
        <f t="shared" si="0"/>
      </c>
    </row>
    <row r="13" spans="1:8" s="87" customFormat="1" ht="12.75">
      <c r="A13" s="78">
        <f>IF(Guarantee!A13&lt;&gt;"",Guarantee!A13,"")</f>
      </c>
      <c r="B13" s="80">
        <f>IF(Guarantee!B13&lt;&gt;"",Guarantee!B13,"")</f>
      </c>
      <c r="C13" s="80">
        <f>IF(Guarantee!C13&lt;&gt;"",Guarantee!C13,"")</f>
      </c>
      <c r="D13" s="81">
        <f>IF(Guarantee!D13&lt;&gt;"",Guarantee!D13,"")</f>
      </c>
      <c r="E13" s="82">
        <f>IF(Guarantee!E13&gt;0,Guarantee!E13,IF(Guarantee!F13&gt;0,Guarantee!F13,""))</f>
      </c>
      <c r="F13" s="84"/>
      <c r="G13" s="85"/>
      <c r="H13" s="86">
        <f t="shared" si="0"/>
      </c>
    </row>
    <row r="14" spans="1:8" s="87" customFormat="1" ht="12.75">
      <c r="A14" s="78">
        <f>IF(Guarantee!A14&lt;&gt;"",Guarantee!A14,"")</f>
      </c>
      <c r="B14" s="80">
        <f>IF(Guarantee!B14&lt;&gt;"",Guarantee!B14,"")</f>
      </c>
      <c r="C14" s="80">
        <f>IF(Guarantee!C14&lt;&gt;"",Guarantee!C14,"")</f>
      </c>
      <c r="D14" s="81">
        <f>IF(Guarantee!D14&lt;&gt;"",Guarantee!D14,"")</f>
      </c>
      <c r="E14" s="82">
        <f>IF(Guarantee!E14&gt;0,Guarantee!E14,IF(Guarantee!F14&gt;0,Guarantee!F14,""))</f>
      </c>
      <c r="F14" s="84"/>
      <c r="G14" s="85"/>
      <c r="H14" s="86">
        <f t="shared" si="0"/>
      </c>
    </row>
    <row r="15" spans="1:8" s="87" customFormat="1" ht="12.75">
      <c r="A15" s="78">
        <f>IF(Guarantee!A15&lt;&gt;"",Guarantee!A15,"")</f>
      </c>
      <c r="B15" s="80">
        <f>IF(Guarantee!B15&lt;&gt;"",Guarantee!B15,"")</f>
      </c>
      <c r="C15" s="80">
        <f>IF(Guarantee!C15&lt;&gt;"",Guarantee!C15,"")</f>
      </c>
      <c r="D15" s="81">
        <f>IF(Guarantee!D15&lt;&gt;"",Guarantee!D15,"")</f>
      </c>
      <c r="E15" s="82">
        <f>IF(Guarantee!E15&gt;0,Guarantee!E15,IF(Guarantee!F15&gt;0,Guarantee!F15,""))</f>
      </c>
      <c r="F15" s="84"/>
      <c r="G15" s="85"/>
      <c r="H15" s="86">
        <f t="shared" si="0"/>
      </c>
    </row>
    <row r="16" spans="1:8" s="87" customFormat="1" ht="12.75">
      <c r="A16" s="78">
        <f>IF(Guarantee!A16&lt;&gt;"",Guarantee!A16,"")</f>
      </c>
      <c r="B16" s="80">
        <f>IF(Guarantee!B16&lt;&gt;"",Guarantee!B16,"")</f>
      </c>
      <c r="C16" s="80">
        <f>IF(Guarantee!C16&lt;&gt;"",Guarantee!C16,"")</f>
      </c>
      <c r="D16" s="81">
        <f>IF(Guarantee!D16&lt;&gt;"",Guarantee!D16,"")</f>
      </c>
      <c r="E16" s="82">
        <f>IF(Guarantee!E16&gt;0,Guarantee!E16,IF(Guarantee!F16&gt;0,Guarantee!F16,""))</f>
      </c>
      <c r="F16" s="84"/>
      <c r="G16" s="85"/>
      <c r="H16" s="86">
        <f t="shared" si="0"/>
      </c>
    </row>
    <row r="17" spans="1:8" s="87" customFormat="1" ht="12.75">
      <c r="A17" s="78">
        <f>IF(Guarantee!A17&lt;&gt;"",Guarantee!A17,"")</f>
      </c>
      <c r="B17" s="80">
        <f>IF(Guarantee!B17&lt;&gt;"",Guarantee!B17,"")</f>
      </c>
      <c r="C17" s="80">
        <f>IF(Guarantee!C17&lt;&gt;"",Guarantee!C17,"")</f>
      </c>
      <c r="D17" s="81">
        <f>IF(Guarantee!D17&lt;&gt;"",Guarantee!D17,"")</f>
      </c>
      <c r="E17" s="82">
        <f>IF(Guarantee!E17&gt;0,Guarantee!E17,IF(Guarantee!F17&gt;0,Guarantee!F17,""))</f>
      </c>
      <c r="F17" s="84"/>
      <c r="G17" s="85"/>
      <c r="H17" s="86">
        <f t="shared" si="0"/>
      </c>
    </row>
    <row r="18" spans="1:8" s="87" customFormat="1" ht="12.75">
      <c r="A18" s="78">
        <f>IF(Guarantee!A18&lt;&gt;"",Guarantee!A18,"")</f>
      </c>
      <c r="B18" s="80">
        <f>IF(Guarantee!B18&lt;&gt;"",Guarantee!B18,"")</f>
      </c>
      <c r="C18" s="80">
        <f>IF(Guarantee!C18&lt;&gt;"",Guarantee!C18,"")</f>
      </c>
      <c r="D18" s="81">
        <f>IF(Guarantee!D18&lt;&gt;"",Guarantee!D18,"")</f>
      </c>
      <c r="E18" s="82">
        <f>IF(Guarantee!E18&gt;0,Guarantee!E18,IF(Guarantee!F18&gt;0,Guarantee!F18,""))</f>
      </c>
      <c r="F18" s="84"/>
      <c r="G18" s="85"/>
      <c r="H18" s="86">
        <f t="shared" si="0"/>
      </c>
    </row>
    <row r="19" spans="1:8" s="87" customFormat="1" ht="12.75">
      <c r="A19" s="78">
        <f>IF(Guarantee!A19&lt;&gt;"",Guarantee!A19,"")</f>
      </c>
      <c r="B19" s="80">
        <f>IF(Guarantee!B19&lt;&gt;"",Guarantee!B19,"")</f>
      </c>
      <c r="C19" s="80">
        <f>IF(Guarantee!C19&lt;&gt;"",Guarantee!C19,"")</f>
      </c>
      <c r="D19" s="81">
        <f>IF(Guarantee!D19&lt;&gt;"",Guarantee!D19,"")</f>
      </c>
      <c r="E19" s="82">
        <f>IF(Guarantee!E19&gt;0,Guarantee!E19,IF(Guarantee!F19&gt;0,Guarantee!F19,""))</f>
      </c>
      <c r="F19" s="84"/>
      <c r="G19" s="85"/>
      <c r="H19" s="86">
        <f t="shared" si="0"/>
      </c>
    </row>
    <row r="20" spans="1:8" s="87" customFormat="1" ht="12.75">
      <c r="A20" s="78">
        <f>IF(Guarantee!A20&lt;&gt;"",Guarantee!A20,"")</f>
      </c>
      <c r="B20" s="80">
        <f>IF(Guarantee!B20&lt;&gt;"",Guarantee!B20,"")</f>
      </c>
      <c r="C20" s="80">
        <f>IF(Guarantee!C20&lt;&gt;"",Guarantee!C20,"")</f>
      </c>
      <c r="D20" s="81">
        <f>IF(Guarantee!D20&lt;&gt;"",Guarantee!D20,"")</f>
      </c>
      <c r="E20" s="82">
        <f>IF(Guarantee!E20&gt;0,Guarantee!E20,IF(Guarantee!F20&gt;0,Guarantee!F20,""))</f>
      </c>
      <c r="F20" s="84"/>
      <c r="G20" s="85"/>
      <c r="H20" s="86">
        <f t="shared" si="0"/>
      </c>
    </row>
    <row r="21" spans="1:8" s="87" customFormat="1" ht="12.75">
      <c r="A21" s="78">
        <f>IF(Guarantee!A21&lt;&gt;"",Guarantee!A21,"")</f>
      </c>
      <c r="B21" s="80">
        <f>IF(Guarantee!B21&lt;&gt;"",Guarantee!B21,"")</f>
      </c>
      <c r="C21" s="80">
        <f>IF(Guarantee!C21&lt;&gt;"",Guarantee!C21,"")</f>
      </c>
      <c r="D21" s="81">
        <f>IF(Guarantee!D21&lt;&gt;"",Guarantee!D21,"")</f>
      </c>
      <c r="E21" s="82">
        <f>IF(Guarantee!E21&gt;0,Guarantee!E21,IF(Guarantee!F21&gt;0,Guarantee!F21,""))</f>
      </c>
      <c r="F21" s="84"/>
      <c r="G21" s="85"/>
      <c r="H21" s="86">
        <f t="shared" si="0"/>
      </c>
    </row>
    <row r="22" spans="1:8" s="87" customFormat="1" ht="12.75">
      <c r="A22" s="78">
        <f>IF(Guarantee!A22&lt;&gt;"",Guarantee!A22,"")</f>
      </c>
      <c r="B22" s="80">
        <f>IF(Guarantee!B22&lt;&gt;"",Guarantee!B22,"")</f>
      </c>
      <c r="C22" s="80">
        <f>IF(Guarantee!C22&lt;&gt;"",Guarantee!C22,"")</f>
      </c>
      <c r="D22" s="81">
        <f>IF(Guarantee!D22&lt;&gt;"",Guarantee!D22,"")</f>
      </c>
      <c r="E22" s="82">
        <f>IF(Guarantee!E22&gt;0,Guarantee!E22,IF(Guarantee!F22&gt;0,Guarantee!F22,""))</f>
      </c>
      <c r="F22" s="84"/>
      <c r="G22" s="85"/>
      <c r="H22" s="86">
        <f t="shared" si="0"/>
      </c>
    </row>
    <row r="23" spans="1:8" s="87" customFormat="1" ht="12.75">
      <c r="A23" s="78">
        <f>IF(Guarantee!A23&lt;&gt;"",Guarantee!A23,"")</f>
      </c>
      <c r="B23" s="80">
        <f>IF(Guarantee!B23&lt;&gt;"",Guarantee!B23,"")</f>
      </c>
      <c r="C23" s="80">
        <f>IF(Guarantee!C23&lt;&gt;"",Guarantee!C23,"")</f>
      </c>
      <c r="D23" s="81">
        <f>IF(Guarantee!D23&lt;&gt;"",Guarantee!D23,"")</f>
      </c>
      <c r="E23" s="82">
        <f>IF(Guarantee!E23&gt;0,Guarantee!E23,IF(Guarantee!F23&gt;0,Guarantee!F23,""))</f>
      </c>
      <c r="F23" s="84"/>
      <c r="G23" s="85"/>
      <c r="H23" s="86">
        <f t="shared" si="0"/>
      </c>
    </row>
    <row r="24" spans="1:8" s="87" customFormat="1" ht="12.75">
      <c r="A24" s="78">
        <f>IF(Guarantee!A24&lt;&gt;"",Guarantee!A24,"")</f>
      </c>
      <c r="B24" s="80">
        <f>IF(Guarantee!B24&lt;&gt;"",Guarantee!B24,"")</f>
      </c>
      <c r="C24" s="80">
        <f>IF(Guarantee!C24&lt;&gt;"",Guarantee!C24,"")</f>
      </c>
      <c r="D24" s="81">
        <f>IF(Guarantee!D24&lt;&gt;"",Guarantee!D24,"")</f>
      </c>
      <c r="E24" s="82">
        <f>IF(Guarantee!E24&gt;0,Guarantee!E24,IF(Guarantee!F24&gt;0,Guarantee!F24,""))</f>
      </c>
      <c r="F24" s="84"/>
      <c r="G24" s="85"/>
      <c r="H24" s="86">
        <f t="shared" si="0"/>
      </c>
    </row>
    <row r="25" spans="1:8" s="87" customFormat="1" ht="12.75">
      <c r="A25" s="78">
        <f>IF(Guarantee!A25&lt;&gt;"",Guarantee!A25,"")</f>
      </c>
      <c r="B25" s="80">
        <f>IF(Guarantee!B25&lt;&gt;"",Guarantee!B25,"")</f>
      </c>
      <c r="C25" s="80">
        <f>IF(Guarantee!C25&lt;&gt;"",Guarantee!C25,"")</f>
      </c>
      <c r="D25" s="81">
        <f>IF(Guarantee!D25&lt;&gt;"",Guarantee!D25,"")</f>
      </c>
      <c r="E25" s="82">
        <f>IF(Guarantee!E25&gt;0,Guarantee!E25,IF(Guarantee!F25&gt;0,Guarantee!F25,""))</f>
      </c>
      <c r="F25" s="84"/>
      <c r="G25" s="85"/>
      <c r="H25" s="86">
        <f t="shared" si="0"/>
      </c>
    </row>
    <row r="26" spans="1:8" s="87" customFormat="1" ht="12.75">
      <c r="A26" s="78">
        <f>IF(Guarantee!A26&lt;&gt;"",Guarantee!A26,"")</f>
      </c>
      <c r="B26" s="80">
        <f>IF(Guarantee!B26&lt;&gt;"",Guarantee!B26,"")</f>
      </c>
      <c r="C26" s="80">
        <f>IF(Guarantee!C26&lt;&gt;"",Guarantee!C26,"")</f>
      </c>
      <c r="D26" s="81">
        <f>IF(Guarantee!D26&lt;&gt;"",Guarantee!D26,"")</f>
      </c>
      <c r="E26" s="82">
        <f>IF(Guarantee!E26&gt;0,Guarantee!E26,IF(Guarantee!F26&gt;0,Guarantee!F26,""))</f>
      </c>
      <c r="F26" s="84"/>
      <c r="G26" s="85"/>
      <c r="H26" s="86">
        <f t="shared" si="0"/>
      </c>
    </row>
    <row r="27" spans="1:8" s="87" customFormat="1" ht="12.75">
      <c r="A27" s="78">
        <f>IF(Guarantee!A27&lt;&gt;"",Guarantee!A27,"")</f>
      </c>
      <c r="B27" s="80">
        <f>IF(Guarantee!B27&lt;&gt;"",Guarantee!B27,"")</f>
      </c>
      <c r="C27" s="80">
        <f>IF(Guarantee!C27&lt;&gt;"",Guarantee!C27,"")</f>
      </c>
      <c r="D27" s="81">
        <f>IF(Guarantee!D27&lt;&gt;"",Guarantee!D27,"")</f>
      </c>
      <c r="E27" s="82">
        <f>IF(Guarantee!E27&gt;0,Guarantee!E27,IF(Guarantee!F27&gt;0,Guarantee!F27,""))</f>
      </c>
      <c r="F27" s="84"/>
      <c r="G27" s="85"/>
      <c r="H27" s="86">
        <f t="shared" si="0"/>
      </c>
    </row>
    <row r="28" spans="1:8" s="87" customFormat="1" ht="12.75">
      <c r="A28" s="78">
        <f>IF(Guarantee!A28&lt;&gt;"",Guarantee!A28,"")</f>
      </c>
      <c r="B28" s="80">
        <f>IF(Guarantee!B28&lt;&gt;"",Guarantee!B28,"")</f>
      </c>
      <c r="C28" s="80">
        <f>IF(Guarantee!C28&lt;&gt;"",Guarantee!C28,"")</f>
      </c>
      <c r="D28" s="81">
        <f>IF(Guarantee!D28&lt;&gt;"",Guarantee!D28,"")</f>
      </c>
      <c r="E28" s="82">
        <f>IF(Guarantee!E28&gt;0,Guarantee!E28,IF(Guarantee!F28&gt;0,Guarantee!F28,""))</f>
      </c>
      <c r="F28" s="84"/>
      <c r="G28" s="85"/>
      <c r="H28" s="86">
        <f t="shared" si="0"/>
      </c>
    </row>
    <row r="29" spans="1:8" s="87" customFormat="1" ht="12.75">
      <c r="A29" s="78">
        <f>IF(Guarantee!A29&lt;&gt;"",Guarantee!A29,"")</f>
      </c>
      <c r="B29" s="80">
        <f>IF(Guarantee!B29&lt;&gt;"",Guarantee!B29,"")</f>
      </c>
      <c r="C29" s="80">
        <f>IF(Guarantee!C29&lt;&gt;"",Guarantee!C29,"")</f>
      </c>
      <c r="D29" s="81">
        <f>IF(Guarantee!D29&lt;&gt;"",Guarantee!D29,"")</f>
      </c>
      <c r="E29" s="82">
        <f>IF(Guarantee!E29&gt;0,Guarantee!E29,IF(Guarantee!F29&gt;0,Guarantee!F29,""))</f>
      </c>
      <c r="F29" s="84"/>
      <c r="G29" s="85"/>
      <c r="H29" s="86">
        <f t="shared" si="0"/>
      </c>
    </row>
    <row r="30" spans="1:8" s="87" customFormat="1" ht="12.75">
      <c r="A30" s="78">
        <f>IF(Guarantee!A30&lt;&gt;"",Guarantee!A30,"")</f>
      </c>
      <c r="B30" s="80">
        <f>IF(Guarantee!B30&lt;&gt;"",Guarantee!B30,"")</f>
      </c>
      <c r="C30" s="80">
        <f>IF(Guarantee!C30&lt;&gt;"",Guarantee!C30,"")</f>
      </c>
      <c r="D30" s="81">
        <f>IF(Guarantee!D30&lt;&gt;"",Guarantee!D30,"")</f>
      </c>
      <c r="E30" s="82">
        <f>IF(Guarantee!E30&gt;0,Guarantee!E30,IF(Guarantee!F30&gt;0,Guarantee!F30,""))</f>
      </c>
      <c r="F30" s="84"/>
      <c r="G30" s="85"/>
      <c r="H30" s="86">
        <f t="shared" si="0"/>
      </c>
    </row>
    <row r="31" spans="1:8" s="87" customFormat="1" ht="12.75">
      <c r="A31" s="78">
        <f>IF(Guarantee!A31&lt;&gt;"",Guarantee!A31,"")</f>
      </c>
      <c r="B31" s="80">
        <f>IF(Guarantee!B31&lt;&gt;"",Guarantee!B31,"")</f>
      </c>
      <c r="C31" s="80">
        <f>IF(Guarantee!C31&lt;&gt;"",Guarantee!C31,"")</f>
      </c>
      <c r="D31" s="81">
        <f>IF(Guarantee!D31&lt;&gt;"",Guarantee!D31,"")</f>
      </c>
      <c r="E31" s="82">
        <f>IF(Guarantee!E31&gt;0,Guarantee!E31,IF(Guarantee!F31&gt;0,Guarantee!F31,""))</f>
      </c>
      <c r="F31" s="84"/>
      <c r="G31" s="85"/>
      <c r="H31" s="86">
        <f t="shared" si="0"/>
      </c>
    </row>
    <row r="32" spans="1:8" s="87" customFormat="1" ht="12.75">
      <c r="A32" s="78">
        <f>IF(Guarantee!A32&lt;&gt;"",Guarantee!A32,"")</f>
      </c>
      <c r="B32" s="80">
        <f>IF(Guarantee!B32&lt;&gt;"",Guarantee!B32,"")</f>
      </c>
      <c r="C32" s="80">
        <f>IF(Guarantee!C32&lt;&gt;"",Guarantee!C32,"")</f>
      </c>
      <c r="D32" s="81">
        <f>IF(Guarantee!D32&lt;&gt;"",Guarantee!D32,"")</f>
      </c>
      <c r="E32" s="82">
        <f>IF(Guarantee!E32&gt;0,Guarantee!E32,IF(Guarantee!F32&gt;0,Guarantee!F32,""))</f>
      </c>
      <c r="F32" s="84"/>
      <c r="G32" s="85"/>
      <c r="H32" s="86">
        <f t="shared" si="0"/>
      </c>
    </row>
    <row r="33" spans="1:8" s="87" customFormat="1" ht="12.75">
      <c r="A33" s="78">
        <f>IF(Guarantee!A33&lt;&gt;"",Guarantee!A33,"")</f>
      </c>
      <c r="B33" s="80">
        <f>IF(Guarantee!B33&lt;&gt;"",Guarantee!B33,"")</f>
      </c>
      <c r="C33" s="80">
        <f>IF(Guarantee!C33&lt;&gt;"",Guarantee!C33,"")</f>
      </c>
      <c r="D33" s="81">
        <f>IF(Guarantee!D33&lt;&gt;"",Guarantee!D33,"")</f>
      </c>
      <c r="E33" s="82">
        <f>IF(Guarantee!E33&gt;0,Guarantee!E33,IF(Guarantee!F33&gt;0,Guarantee!F33,""))</f>
      </c>
      <c r="F33" s="84"/>
      <c r="G33" s="85"/>
      <c r="H33" s="86">
        <f t="shared" si="0"/>
      </c>
    </row>
    <row r="34" spans="1:8" s="87" customFormat="1" ht="12.75">
      <c r="A34" s="78">
        <f>IF(Guarantee!A34&lt;&gt;"",Guarantee!A34,"")</f>
      </c>
      <c r="B34" s="80">
        <f>IF(Guarantee!B34&lt;&gt;"",Guarantee!B34,"")</f>
      </c>
      <c r="C34" s="80">
        <f>IF(Guarantee!C34&lt;&gt;"",Guarantee!C34,"")</f>
      </c>
      <c r="D34" s="81">
        <f>IF(Guarantee!D34&lt;&gt;"",Guarantee!D34,"")</f>
      </c>
      <c r="E34" s="82">
        <f>IF(Guarantee!E34&gt;0,Guarantee!E34,IF(Guarantee!F34&gt;0,Guarantee!F34,""))</f>
      </c>
      <c r="F34" s="84"/>
      <c r="G34" s="85"/>
      <c r="H34" s="86">
        <f t="shared" si="0"/>
      </c>
    </row>
    <row r="35" spans="1:8" s="87" customFormat="1" ht="12.75">
      <c r="A35" s="78">
        <f>IF(Guarantee!A35&lt;&gt;"",Guarantee!A35,"")</f>
      </c>
      <c r="B35" s="80">
        <f>IF(Guarantee!B35&lt;&gt;"",Guarantee!B35,"")</f>
      </c>
      <c r="C35" s="80">
        <f>IF(Guarantee!C35&lt;&gt;"",Guarantee!C35,"")</f>
      </c>
      <c r="D35" s="81">
        <f>IF(Guarantee!D35&lt;&gt;"",Guarantee!D35,"")</f>
      </c>
      <c r="E35" s="82">
        <f>IF(Guarantee!E35&gt;0,Guarantee!E35,IF(Guarantee!F35&gt;0,Guarantee!F35,""))</f>
      </c>
      <c r="F35" s="84"/>
      <c r="G35" s="85"/>
      <c r="H35" s="86">
        <f t="shared" si="0"/>
      </c>
    </row>
    <row r="36" spans="1:8" s="87" customFormat="1" ht="12.75">
      <c r="A36" s="78">
        <f>IF(Guarantee!A36&lt;&gt;"",Guarantee!A36,"")</f>
      </c>
      <c r="B36" s="80">
        <f>IF(Guarantee!B36&lt;&gt;"",Guarantee!B36,"")</f>
      </c>
      <c r="C36" s="80">
        <f>IF(Guarantee!C36&lt;&gt;"",Guarantee!C36,"")</f>
      </c>
      <c r="D36" s="81">
        <f>IF(Guarantee!D36&lt;&gt;"",Guarantee!D36,"")</f>
      </c>
      <c r="E36" s="82">
        <f>IF(Guarantee!E36&gt;0,Guarantee!E36,IF(Guarantee!F36&gt;0,Guarantee!F36,""))</f>
      </c>
      <c r="F36" s="84"/>
      <c r="G36" s="85"/>
      <c r="H36" s="86">
        <f t="shared" si="0"/>
      </c>
    </row>
    <row r="37" spans="1:8" s="87" customFormat="1" ht="12.75">
      <c r="A37" s="78">
        <f>IF(Guarantee!A37&lt;&gt;"",Guarantee!A37,"")</f>
      </c>
      <c r="B37" s="80">
        <f>IF(Guarantee!B37&lt;&gt;"",Guarantee!B37,"")</f>
      </c>
      <c r="C37" s="80">
        <f>IF(Guarantee!C37&lt;&gt;"",Guarantee!C37,"")</f>
      </c>
      <c r="D37" s="81">
        <f>IF(Guarantee!D37&lt;&gt;"",Guarantee!D37,"")</f>
      </c>
      <c r="E37" s="82">
        <f>IF(Guarantee!E37&gt;0,Guarantee!E37,IF(Guarantee!F37&gt;0,Guarantee!F37,""))</f>
      </c>
      <c r="F37" s="84"/>
      <c r="G37" s="85"/>
      <c r="H37" s="86">
        <f t="shared" si="0"/>
      </c>
    </row>
    <row r="38" spans="1:8" s="87" customFormat="1" ht="12.75">
      <c r="A38" s="78">
        <f>IF(Guarantee!A38&lt;&gt;"",Guarantee!A38,"")</f>
      </c>
      <c r="B38" s="80">
        <f>IF(Guarantee!B38&lt;&gt;"",Guarantee!B38,"")</f>
      </c>
      <c r="C38" s="80">
        <f>IF(Guarantee!C38&lt;&gt;"",Guarantee!C38,"")</f>
      </c>
      <c r="D38" s="81">
        <f>IF(Guarantee!D38&lt;&gt;"",Guarantee!D38,"")</f>
      </c>
      <c r="E38" s="82">
        <f>IF(Guarantee!E38&gt;0,Guarantee!E38,IF(Guarantee!F38&gt;0,Guarantee!F38,""))</f>
      </c>
      <c r="F38" s="84"/>
      <c r="G38" s="85"/>
      <c r="H38" s="86">
        <f t="shared" si="0"/>
      </c>
    </row>
    <row r="39" spans="1:8" s="87" customFormat="1" ht="12.75">
      <c r="A39" s="78">
        <f>IF(Guarantee!A39&lt;&gt;"",Guarantee!A39,"")</f>
      </c>
      <c r="B39" s="80">
        <f>IF(Guarantee!B39&lt;&gt;"",Guarantee!B39,"")</f>
      </c>
      <c r="C39" s="80">
        <f>IF(Guarantee!C39&lt;&gt;"",Guarantee!C39,"")</f>
      </c>
      <c r="D39" s="81">
        <f>IF(Guarantee!D39&lt;&gt;"",Guarantee!D39,"")</f>
      </c>
      <c r="E39" s="82">
        <f>IF(Guarantee!E39&gt;0,Guarantee!E39,IF(Guarantee!F39&gt;0,Guarantee!F39,""))</f>
      </c>
      <c r="F39" s="84"/>
      <c r="G39" s="85"/>
      <c r="H39" s="86">
        <f t="shared" si="0"/>
      </c>
    </row>
    <row r="40" spans="1:8" s="87" customFormat="1" ht="12.75">
      <c r="A40" s="78">
        <f>IF(Guarantee!A40&lt;&gt;"",Guarantee!A40,"")</f>
      </c>
      <c r="B40" s="80">
        <f>IF(Guarantee!B40&lt;&gt;"",Guarantee!B40,"")</f>
      </c>
      <c r="C40" s="80">
        <f>IF(Guarantee!C40&lt;&gt;"",Guarantee!C40,"")</f>
      </c>
      <c r="D40" s="81">
        <f>IF(Guarantee!D40&lt;&gt;"",Guarantee!D40,"")</f>
      </c>
      <c r="E40" s="82">
        <f>IF(Guarantee!E40&gt;0,Guarantee!E40,IF(Guarantee!F40&gt;0,Guarantee!F40,""))</f>
      </c>
      <c r="F40" s="84"/>
      <c r="G40" s="85"/>
      <c r="H40" s="86">
        <f t="shared" si="0"/>
      </c>
    </row>
    <row r="41" spans="1:8" s="87" customFormat="1" ht="12.75">
      <c r="A41" s="78">
        <f>IF(Guarantee!A41&lt;&gt;"",Guarantee!A41,"")</f>
      </c>
      <c r="B41" s="80">
        <f>IF(Guarantee!B41&lt;&gt;"",Guarantee!B41,"")</f>
      </c>
      <c r="C41" s="80">
        <f>IF(Guarantee!C41&lt;&gt;"",Guarantee!C41,"")</f>
      </c>
      <c r="D41" s="81">
        <f>IF(Guarantee!D41&lt;&gt;"",Guarantee!D41,"")</f>
      </c>
      <c r="E41" s="82">
        <f>IF(Guarantee!E41&gt;0,Guarantee!E41,IF(Guarantee!F41&gt;0,Guarantee!F41,""))</f>
      </c>
      <c r="F41" s="84"/>
      <c r="G41" s="85"/>
      <c r="H41" s="86">
        <f t="shared" si="0"/>
      </c>
    </row>
    <row r="42" spans="1:8" s="87" customFormat="1" ht="12.75">
      <c r="A42" s="78">
        <f>IF(Guarantee!A42&lt;&gt;"",Guarantee!A42,"")</f>
      </c>
      <c r="B42" s="80">
        <f>IF(Guarantee!B42&lt;&gt;"",Guarantee!B42,"")</f>
      </c>
      <c r="C42" s="80">
        <f>IF(Guarantee!C42&lt;&gt;"",Guarantee!C42,"")</f>
      </c>
      <c r="D42" s="81">
        <f>IF(Guarantee!D42&lt;&gt;"",Guarantee!D42,"")</f>
      </c>
      <c r="E42" s="82">
        <f>IF(Guarantee!E42&gt;0,Guarantee!E42,IF(Guarantee!F42&gt;0,Guarantee!F42,""))</f>
      </c>
      <c r="F42" s="84"/>
      <c r="G42" s="85"/>
      <c r="H42" s="86">
        <f t="shared" si="0"/>
      </c>
    </row>
    <row r="43" spans="1:8" s="87" customFormat="1" ht="12.75">
      <c r="A43" s="78">
        <f>IF(Guarantee!A43&lt;&gt;"",Guarantee!A43,"")</f>
      </c>
      <c r="B43" s="80">
        <f>IF(Guarantee!B43&lt;&gt;"",Guarantee!B43,"")</f>
      </c>
      <c r="C43" s="80">
        <f>IF(Guarantee!C43&lt;&gt;"",Guarantee!C43,"")</f>
      </c>
      <c r="D43" s="81">
        <f>IF(Guarantee!D43&lt;&gt;"",Guarantee!D43,"")</f>
      </c>
      <c r="E43" s="82">
        <f>IF(Guarantee!E43&gt;0,Guarantee!E43,IF(Guarantee!F43&gt;0,Guarantee!F43,""))</f>
      </c>
      <c r="F43" s="84"/>
      <c r="G43" s="85"/>
      <c r="H43" s="86">
        <f t="shared" si="0"/>
      </c>
    </row>
    <row r="44" spans="1:8" s="87" customFormat="1" ht="12.75">
      <c r="A44" s="78">
        <f>IF(Guarantee!A44&lt;&gt;"",Guarantee!A44,"")</f>
      </c>
      <c r="B44" s="80">
        <f>IF(Guarantee!B44&lt;&gt;"",Guarantee!B44,"")</f>
      </c>
      <c r="C44" s="80">
        <f>IF(Guarantee!C44&lt;&gt;"",Guarantee!C44,"")</f>
      </c>
      <c r="D44" s="81">
        <f>IF(Guarantee!D44&lt;&gt;"",Guarantee!D44,"")</f>
      </c>
      <c r="E44" s="82">
        <f>IF(Guarantee!E44&gt;0,Guarantee!E44,IF(Guarantee!F44&gt;0,Guarantee!F44,""))</f>
      </c>
      <c r="F44" s="84"/>
      <c r="G44" s="85"/>
      <c r="H44" s="86">
        <f t="shared" si="0"/>
      </c>
    </row>
    <row r="45" spans="1:8" s="87" customFormat="1" ht="12.75">
      <c r="A45" s="78">
        <f>IF(Guarantee!A45&lt;&gt;"",Guarantee!A45,"")</f>
      </c>
      <c r="B45" s="80">
        <f>IF(Guarantee!B45&lt;&gt;"",Guarantee!B45,"")</f>
      </c>
      <c r="C45" s="80">
        <f>IF(Guarantee!C45&lt;&gt;"",Guarantee!C45,"")</f>
      </c>
      <c r="D45" s="81">
        <f>IF(Guarantee!D45&lt;&gt;"",Guarantee!D45,"")</f>
      </c>
      <c r="E45" s="82">
        <f>IF(Guarantee!E45&gt;0,Guarantee!E45,IF(Guarantee!F45&gt;0,Guarantee!F45,""))</f>
      </c>
      <c r="F45" s="84"/>
      <c r="G45" s="85"/>
      <c r="H45" s="86">
        <f t="shared" si="0"/>
      </c>
    </row>
    <row r="46" spans="1:8" s="87" customFormat="1" ht="12.75">
      <c r="A46" s="78">
        <f>IF(Guarantee!A46&lt;&gt;"",Guarantee!A46,"")</f>
      </c>
      <c r="B46" s="80">
        <f>IF(Guarantee!B46&lt;&gt;"",Guarantee!B46,"")</f>
      </c>
      <c r="C46" s="80">
        <f>IF(Guarantee!C46&lt;&gt;"",Guarantee!C46,"")</f>
      </c>
      <c r="D46" s="81">
        <f>IF(Guarantee!D46&lt;&gt;"",Guarantee!D46,"")</f>
      </c>
      <c r="E46" s="82">
        <f>IF(Guarantee!E46&gt;0,Guarantee!E46,IF(Guarantee!F46&gt;0,Guarantee!F46,""))</f>
      </c>
      <c r="F46" s="84"/>
      <c r="G46" s="85"/>
      <c r="H46" s="86">
        <f t="shared" si="0"/>
      </c>
    </row>
    <row r="47" spans="1:8" s="87" customFormat="1" ht="12.75">
      <c r="A47" s="78">
        <f>IF(Guarantee!A47&lt;&gt;"",Guarantee!A47,"")</f>
      </c>
      <c r="B47" s="80">
        <f>IF(Guarantee!B47&lt;&gt;"",Guarantee!B47,"")</f>
      </c>
      <c r="C47" s="80">
        <f>IF(Guarantee!C47&lt;&gt;"",Guarantee!C47,"")</f>
      </c>
      <c r="D47" s="81">
        <f>IF(Guarantee!D47&lt;&gt;"",Guarantee!D47,"")</f>
      </c>
      <c r="E47" s="82">
        <f>IF(Guarantee!E47&gt;0,Guarantee!E47,IF(Guarantee!F47&gt;0,Guarantee!F47,""))</f>
      </c>
      <c r="F47" s="84"/>
      <c r="G47" s="85"/>
      <c r="H47" s="86">
        <f t="shared" si="0"/>
      </c>
    </row>
    <row r="48" spans="1:8" s="87" customFormat="1" ht="12.75">
      <c r="A48" s="78">
        <f>IF(Guarantee!A48&lt;&gt;"",Guarantee!A48,"")</f>
      </c>
      <c r="B48" s="80">
        <f>IF(Guarantee!B48&lt;&gt;"",Guarantee!B48,"")</f>
      </c>
      <c r="C48" s="80">
        <f>IF(Guarantee!C48&lt;&gt;"",Guarantee!C48,"")</f>
      </c>
      <c r="D48" s="81">
        <f>IF(Guarantee!D48&lt;&gt;"",Guarantee!D48,"")</f>
      </c>
      <c r="E48" s="82">
        <f>IF(Guarantee!E48&gt;0,Guarantee!E48,IF(Guarantee!F48&gt;0,Guarantee!F48,""))</f>
      </c>
      <c r="F48" s="84"/>
      <c r="G48" s="85"/>
      <c r="H48" s="86">
        <f t="shared" si="0"/>
      </c>
    </row>
    <row r="49" spans="1:8" s="87" customFormat="1" ht="12.75">
      <c r="A49" s="78">
        <f>IF(Guarantee!A49&lt;&gt;"",Guarantee!A49,"")</f>
      </c>
      <c r="B49" s="80">
        <f>IF(Guarantee!B49&lt;&gt;"",Guarantee!B49,"")</f>
      </c>
      <c r="C49" s="80">
        <f>IF(Guarantee!C49&lt;&gt;"",Guarantee!C49,"")</f>
      </c>
      <c r="D49" s="81">
        <f>IF(Guarantee!D49&lt;&gt;"",Guarantee!D49,"")</f>
      </c>
      <c r="E49" s="82">
        <f>IF(Guarantee!E49&gt;0,Guarantee!E49,IF(Guarantee!F49&gt;0,Guarantee!F49,""))</f>
      </c>
      <c r="F49" s="84"/>
      <c r="G49" s="85"/>
      <c r="H49" s="86">
        <f t="shared" si="0"/>
      </c>
    </row>
    <row r="50" spans="1:8" s="87" customFormat="1" ht="12.75">
      <c r="A50" s="78">
        <f>IF(Guarantee!A50&lt;&gt;"",Guarantee!A50,"")</f>
      </c>
      <c r="B50" s="80">
        <f>IF(Guarantee!B50&lt;&gt;"",Guarantee!B50,"")</f>
      </c>
      <c r="C50" s="80">
        <f>IF(Guarantee!C50&lt;&gt;"",Guarantee!C50,"")</f>
      </c>
      <c r="D50" s="81">
        <f>IF(Guarantee!D50&lt;&gt;"",Guarantee!D50,"")</f>
      </c>
      <c r="E50" s="82">
        <f>IF(Guarantee!E50&gt;0,Guarantee!E50,IF(Guarantee!F50&gt;0,Guarantee!F50,""))</f>
      </c>
      <c r="F50" s="84"/>
      <c r="G50" s="85"/>
      <c r="H50" s="86">
        <f t="shared" si="0"/>
      </c>
    </row>
    <row r="51" spans="1:8" s="87" customFormat="1" ht="12.75">
      <c r="A51" s="78">
        <f>IF(Guarantee!A51&lt;&gt;"",Guarantee!A51,"")</f>
      </c>
      <c r="B51" s="80">
        <f>IF(Guarantee!B51&lt;&gt;"",Guarantee!B51,"")</f>
      </c>
      <c r="C51" s="80">
        <f>IF(Guarantee!C51&lt;&gt;"",Guarantee!C51,"")</f>
      </c>
      <c r="D51" s="81">
        <f>IF(Guarantee!D51&lt;&gt;"",Guarantee!D51,"")</f>
      </c>
      <c r="E51" s="82">
        <f>IF(Guarantee!E51&gt;0,Guarantee!E51,IF(Guarantee!F51&gt;0,Guarantee!F51,""))</f>
      </c>
      <c r="F51" s="84"/>
      <c r="G51" s="85"/>
      <c r="H51" s="86">
        <f t="shared" si="0"/>
      </c>
    </row>
    <row r="52" spans="1:8" s="87" customFormat="1" ht="12.75">
      <c r="A52" s="78">
        <f>IF(Guarantee!A52&lt;&gt;"",Guarantee!A52,"")</f>
      </c>
      <c r="B52" s="80">
        <f>IF(Guarantee!B52&lt;&gt;"",Guarantee!B52,"")</f>
      </c>
      <c r="C52" s="80">
        <f>IF(Guarantee!C52&lt;&gt;"",Guarantee!C52,"")</f>
      </c>
      <c r="D52" s="81">
        <f>IF(Guarantee!D52&lt;&gt;"",Guarantee!D52,"")</f>
      </c>
      <c r="E52" s="82">
        <f>IF(Guarantee!E52&gt;0,Guarantee!E52,IF(Guarantee!F52&gt;0,Guarantee!F52,""))</f>
      </c>
      <c r="F52" s="84"/>
      <c r="G52" s="85"/>
      <c r="H52" s="86">
        <f t="shared" si="0"/>
      </c>
    </row>
    <row r="53" spans="1:8" s="87" customFormat="1" ht="12.75">
      <c r="A53" s="78">
        <f>IF(Guarantee!A53&lt;&gt;"",Guarantee!A53,"")</f>
      </c>
      <c r="B53" s="80">
        <f>IF(Guarantee!B53&lt;&gt;"",Guarantee!B53,"")</f>
      </c>
      <c r="C53" s="80">
        <f>IF(Guarantee!C53&lt;&gt;"",Guarantee!C53,"")</f>
      </c>
      <c r="D53" s="81">
        <f>IF(Guarantee!D53&lt;&gt;"",Guarantee!D53,"")</f>
      </c>
      <c r="E53" s="82">
        <f>IF(Guarantee!E53&gt;0,Guarantee!E53,IF(Guarantee!F53&gt;0,Guarantee!F53,""))</f>
      </c>
      <c r="F53" s="84"/>
      <c r="G53" s="85"/>
      <c r="H53" s="86">
        <f t="shared" si="0"/>
      </c>
    </row>
    <row r="54" spans="1:8" s="87" customFormat="1" ht="12.75">
      <c r="A54" s="78">
        <f>IF(Guarantee!A54&lt;&gt;"",Guarantee!A54,"")</f>
      </c>
      <c r="B54" s="80">
        <f>IF(Guarantee!B54&lt;&gt;"",Guarantee!B54,"")</f>
      </c>
      <c r="C54" s="80">
        <f>IF(Guarantee!C54&lt;&gt;"",Guarantee!C54,"")</f>
      </c>
      <c r="D54" s="81">
        <f>IF(Guarantee!D54&lt;&gt;"",Guarantee!D54,"")</f>
      </c>
      <c r="E54" s="82">
        <f>IF(Guarantee!E54&gt;0,Guarantee!E54,IF(Guarantee!F54&gt;0,Guarantee!F54,""))</f>
      </c>
      <c r="F54" s="84"/>
      <c r="G54" s="85"/>
      <c r="H54" s="86">
        <f t="shared" si="0"/>
      </c>
    </row>
    <row r="55" spans="1:8" s="87" customFormat="1" ht="12.75">
      <c r="A55" s="78">
        <f>IF(Guarantee!A55&lt;&gt;"",Guarantee!A55,"")</f>
      </c>
      <c r="B55" s="80">
        <f>IF(Guarantee!B55&lt;&gt;"",Guarantee!B55,"")</f>
      </c>
      <c r="C55" s="80">
        <f>IF(Guarantee!C55&lt;&gt;"",Guarantee!C55,"")</f>
      </c>
      <c r="D55" s="81">
        <f>IF(Guarantee!D55&lt;&gt;"",Guarantee!D55,"")</f>
      </c>
      <c r="E55" s="82">
        <f>IF(Guarantee!E55&gt;0,Guarantee!E55,IF(Guarantee!F55&gt;0,Guarantee!F55,""))</f>
      </c>
      <c r="F55" s="84"/>
      <c r="G55" s="85"/>
      <c r="H55" s="86">
        <f t="shared" si="0"/>
      </c>
    </row>
    <row r="56" spans="1:8" s="87" customFormat="1" ht="12.75">
      <c r="A56" s="78">
        <f>IF(Guarantee!A56&lt;&gt;"",Guarantee!A56,"")</f>
      </c>
      <c r="B56" s="80">
        <f>IF(Guarantee!B56&lt;&gt;"",Guarantee!B56,"")</f>
      </c>
      <c r="C56" s="80">
        <f>IF(Guarantee!C56&lt;&gt;"",Guarantee!C56,"")</f>
      </c>
      <c r="D56" s="81">
        <f>IF(Guarantee!D56&lt;&gt;"",Guarantee!D56,"")</f>
      </c>
      <c r="E56" s="82">
        <f>IF(Guarantee!E56&gt;0,Guarantee!E56,IF(Guarantee!F56&gt;0,Guarantee!F56,""))</f>
      </c>
      <c r="F56" s="84"/>
      <c r="G56" s="85"/>
      <c r="H56" s="86">
        <f t="shared" si="0"/>
      </c>
    </row>
    <row r="57" spans="1:8" s="87" customFormat="1" ht="12.75">
      <c r="A57" s="78">
        <f>IF(Guarantee!A57&lt;&gt;"",Guarantee!A57,"")</f>
      </c>
      <c r="B57" s="80">
        <f>IF(Guarantee!B57&lt;&gt;"",Guarantee!B57,"")</f>
      </c>
      <c r="C57" s="80">
        <f>IF(Guarantee!C57&lt;&gt;"",Guarantee!C57,"")</f>
      </c>
      <c r="D57" s="81">
        <f>IF(Guarantee!D57&lt;&gt;"",Guarantee!D57,"")</f>
      </c>
      <c r="E57" s="82">
        <f>IF(Guarantee!E57&gt;0,Guarantee!E57,IF(Guarantee!F57&gt;0,Guarantee!F57,""))</f>
      </c>
      <c r="F57" s="84"/>
      <c r="G57" s="85"/>
      <c r="H57" s="86">
        <f t="shared" si="0"/>
      </c>
    </row>
    <row r="58" spans="1:8" s="87" customFormat="1" ht="12.75">
      <c r="A58" s="78">
        <f>IF(Guarantee!A58&lt;&gt;"",Guarantee!A58,"")</f>
      </c>
      <c r="B58" s="80">
        <f>IF(Guarantee!B58&lt;&gt;"",Guarantee!B58,"")</f>
      </c>
      <c r="C58" s="80">
        <f>IF(Guarantee!C58&lt;&gt;"",Guarantee!C58,"")</f>
      </c>
      <c r="D58" s="81">
        <f>IF(Guarantee!D58&lt;&gt;"",Guarantee!D58,"")</f>
      </c>
      <c r="E58" s="82">
        <f>IF(Guarantee!E58&gt;0,Guarantee!E58,IF(Guarantee!F58&gt;0,Guarantee!F58,""))</f>
      </c>
      <c r="F58" s="84"/>
      <c r="G58" s="85"/>
      <c r="H58" s="86">
        <f t="shared" si="0"/>
      </c>
    </row>
    <row r="59" spans="1:8" s="87" customFormat="1" ht="12.75">
      <c r="A59" s="78">
        <f>IF(Guarantee!A59&lt;&gt;"",Guarantee!A59,"")</f>
      </c>
      <c r="B59" s="80">
        <f>IF(Guarantee!B59&lt;&gt;"",Guarantee!B59,"")</f>
      </c>
      <c r="C59" s="80">
        <f>IF(Guarantee!C59&lt;&gt;"",Guarantee!C59,"")</f>
      </c>
      <c r="D59" s="81">
        <f>IF(Guarantee!D59&lt;&gt;"",Guarantee!D59,"")</f>
      </c>
      <c r="E59" s="82">
        <f>IF(Guarantee!E59&gt;0,Guarantee!E59,IF(Guarantee!F59&gt;0,Guarantee!F59,""))</f>
      </c>
      <c r="F59" s="84"/>
      <c r="G59" s="85"/>
      <c r="H59" s="86">
        <f t="shared" si="0"/>
      </c>
    </row>
    <row r="60" spans="1:8" s="87" customFormat="1" ht="12.75">
      <c r="A60" s="78">
        <f>IF(Guarantee!A60&lt;&gt;"",Guarantee!A60,"")</f>
      </c>
      <c r="B60" s="80">
        <f>IF(Guarantee!B60&lt;&gt;"",Guarantee!B60,"")</f>
      </c>
      <c r="C60" s="80">
        <f>IF(Guarantee!C60&lt;&gt;"",Guarantee!C60,"")</f>
      </c>
      <c r="D60" s="81">
        <f>IF(Guarantee!D60&lt;&gt;"",Guarantee!D60,"")</f>
      </c>
      <c r="E60" s="82">
        <f>IF(Guarantee!E60&gt;0,Guarantee!E60,IF(Guarantee!F60&gt;0,Guarantee!F60,""))</f>
      </c>
      <c r="F60" s="84"/>
      <c r="G60" s="85"/>
      <c r="H60" s="86">
        <f t="shared" si="0"/>
      </c>
    </row>
    <row r="61" spans="1:8" s="87" customFormat="1" ht="12.75">
      <c r="A61" s="78">
        <f>IF(Guarantee!A61&lt;&gt;"",Guarantee!A61,"")</f>
      </c>
      <c r="B61" s="80">
        <f>IF(Guarantee!B61&lt;&gt;"",Guarantee!B61,"")</f>
      </c>
      <c r="C61" s="80">
        <f>IF(Guarantee!C61&lt;&gt;"",Guarantee!C61,"")</f>
      </c>
      <c r="D61" s="81">
        <f>IF(Guarantee!D61&lt;&gt;"",Guarantee!D61,"")</f>
      </c>
      <c r="E61" s="82">
        <f>IF(Guarantee!E61&gt;0,Guarantee!E61,IF(Guarantee!F61&gt;0,Guarantee!F61,""))</f>
      </c>
      <c r="F61" s="84"/>
      <c r="G61" s="85"/>
      <c r="H61" s="86">
        <f t="shared" si="0"/>
      </c>
    </row>
    <row r="62" spans="1:8" s="87" customFormat="1" ht="12.75">
      <c r="A62" s="78">
        <f>IF(Guarantee!A62&lt;&gt;"",Guarantee!A62,"")</f>
      </c>
      <c r="B62" s="80">
        <f>IF(Guarantee!B62&lt;&gt;"",Guarantee!B62,"")</f>
      </c>
      <c r="C62" s="80">
        <f>IF(Guarantee!C62&lt;&gt;"",Guarantee!C62,"")</f>
      </c>
      <c r="D62" s="81">
        <f>IF(Guarantee!D62&lt;&gt;"",Guarantee!D62,"")</f>
      </c>
      <c r="E62" s="82">
        <f>IF(Guarantee!E62&gt;0,Guarantee!E62,IF(Guarantee!F62&gt;0,Guarantee!F62,""))</f>
      </c>
      <c r="F62" s="84"/>
      <c r="G62" s="85"/>
      <c r="H62" s="86">
        <f t="shared" si="0"/>
      </c>
    </row>
    <row r="63" spans="1:8" s="87" customFormat="1" ht="12.75">
      <c r="A63" s="78">
        <f>IF(Guarantee!A63&lt;&gt;"",Guarantee!A63,"")</f>
      </c>
      <c r="B63" s="80">
        <f>IF(Guarantee!B63&lt;&gt;"",Guarantee!B63,"")</f>
      </c>
      <c r="C63" s="80">
        <f>IF(Guarantee!C63&lt;&gt;"",Guarantee!C63,"")</f>
      </c>
      <c r="D63" s="81">
        <f>IF(Guarantee!D63&lt;&gt;"",Guarantee!D63,"")</f>
      </c>
      <c r="E63" s="82">
        <f>IF(Guarantee!E63&gt;0,Guarantee!E63,IF(Guarantee!F63&gt;0,Guarantee!F63,""))</f>
      </c>
      <c r="F63" s="84"/>
      <c r="G63" s="85"/>
      <c r="H63" s="86">
        <f t="shared" si="0"/>
      </c>
    </row>
    <row r="64" spans="1:8" s="87" customFormat="1" ht="12.75">
      <c r="A64" s="78">
        <f>IF(Guarantee!A64&lt;&gt;"",Guarantee!A64,"")</f>
      </c>
      <c r="B64" s="80">
        <f>IF(Guarantee!B64&lt;&gt;"",Guarantee!B64,"")</f>
      </c>
      <c r="C64" s="80">
        <f>IF(Guarantee!C64&lt;&gt;"",Guarantee!C64,"")</f>
      </c>
      <c r="D64" s="81">
        <f>IF(Guarantee!D64&lt;&gt;"",Guarantee!D64,"")</f>
      </c>
      <c r="E64" s="82">
        <f>IF(Guarantee!E64&gt;0,Guarantee!E64,IF(Guarantee!F64&gt;0,Guarantee!F64,""))</f>
      </c>
      <c r="F64" s="84"/>
      <c r="G64" s="85"/>
      <c r="H64" s="86">
        <f t="shared" si="0"/>
      </c>
    </row>
    <row r="65" spans="1:8" s="87" customFormat="1" ht="12.75">
      <c r="A65" s="78">
        <f>IF(Guarantee!A65&lt;&gt;"",Guarantee!A65,"")</f>
      </c>
      <c r="B65" s="80">
        <f>IF(Guarantee!B65&lt;&gt;"",Guarantee!B65,"")</f>
      </c>
      <c r="C65" s="80">
        <f>IF(Guarantee!C65&lt;&gt;"",Guarantee!C65,"")</f>
      </c>
      <c r="D65" s="81">
        <f>IF(Guarantee!D65&lt;&gt;"",Guarantee!D65,"")</f>
      </c>
      <c r="E65" s="82">
        <f>IF(Guarantee!E65&gt;0,Guarantee!E65,IF(Guarantee!F65&gt;0,Guarantee!F65,""))</f>
      </c>
      <c r="F65" s="84"/>
      <c r="G65" s="85"/>
      <c r="H65" s="86">
        <f t="shared" si="0"/>
      </c>
    </row>
    <row r="66" spans="1:8" s="87" customFormat="1" ht="12.75">
      <c r="A66" s="78">
        <f>IF(Guarantee!A66&lt;&gt;"",Guarantee!A66,"")</f>
      </c>
      <c r="B66" s="80">
        <f>IF(Guarantee!B66&lt;&gt;"",Guarantee!B66,"")</f>
      </c>
      <c r="C66" s="80">
        <f>IF(Guarantee!C66&lt;&gt;"",Guarantee!C66,"")</f>
      </c>
      <c r="D66" s="81">
        <f>IF(Guarantee!D66&lt;&gt;"",Guarantee!D66,"")</f>
      </c>
      <c r="E66" s="82">
        <f>IF(Guarantee!E66&gt;0,Guarantee!E66,IF(Guarantee!F66&gt;0,Guarantee!F66,""))</f>
      </c>
      <c r="F66" s="84"/>
      <c r="G66" s="85"/>
      <c r="H66" s="86">
        <f t="shared" si="0"/>
      </c>
    </row>
    <row r="67" spans="1:8" s="87" customFormat="1" ht="12.75">
      <c r="A67" s="78">
        <f>IF(Guarantee!A67&lt;&gt;"",Guarantee!A67,"")</f>
      </c>
      <c r="B67" s="80">
        <f>IF(Guarantee!B67&lt;&gt;"",Guarantee!B67,"")</f>
      </c>
      <c r="C67" s="80">
        <f>IF(Guarantee!C67&lt;&gt;"",Guarantee!C67,"")</f>
      </c>
      <c r="D67" s="81">
        <f>IF(Guarantee!D67&lt;&gt;"",Guarantee!D67,"")</f>
      </c>
      <c r="E67" s="82">
        <f>IF(Guarantee!E67&gt;0,Guarantee!E67,IF(Guarantee!F67&gt;0,Guarantee!F67,""))</f>
      </c>
      <c r="F67" s="84"/>
      <c r="G67" s="85"/>
      <c r="H67" s="86">
        <f t="shared" si="0"/>
      </c>
    </row>
    <row r="68" spans="1:8" s="87" customFormat="1" ht="12.75">
      <c r="A68" s="78">
        <f>IF(Guarantee!A68&lt;&gt;"",Guarantee!A68,"")</f>
      </c>
      <c r="B68" s="80">
        <f>IF(Guarantee!B68&lt;&gt;"",Guarantee!B68,"")</f>
      </c>
      <c r="C68" s="80">
        <f>IF(Guarantee!C68&lt;&gt;"",Guarantee!C68,"")</f>
      </c>
      <c r="D68" s="81">
        <f>IF(Guarantee!D68&lt;&gt;"",Guarantee!D68,"")</f>
      </c>
      <c r="E68" s="82">
        <f>IF(Guarantee!E68&gt;0,Guarantee!E68,IF(Guarantee!F68&gt;0,Guarantee!F68,""))</f>
      </c>
      <c r="F68" s="84"/>
      <c r="G68" s="85"/>
      <c r="H68" s="86">
        <f t="shared" si="0"/>
      </c>
    </row>
    <row r="69" spans="1:8" s="87" customFormat="1" ht="12.75">
      <c r="A69" s="78">
        <f>IF(Guarantee!A69&lt;&gt;"",Guarantee!A69,"")</f>
      </c>
      <c r="B69" s="80">
        <f>IF(Guarantee!B69&lt;&gt;"",Guarantee!B69,"")</f>
      </c>
      <c r="C69" s="80">
        <f>IF(Guarantee!C69&lt;&gt;"",Guarantee!C69,"")</f>
      </c>
      <c r="D69" s="81">
        <f>IF(Guarantee!D69&lt;&gt;"",Guarantee!D69,"")</f>
      </c>
      <c r="E69" s="82">
        <f>IF(Guarantee!E69&gt;0,Guarantee!E69,IF(Guarantee!F69&gt;0,Guarantee!F69,""))</f>
      </c>
      <c r="F69" s="84"/>
      <c r="G69" s="85"/>
      <c r="H69" s="86">
        <f t="shared" si="0"/>
      </c>
    </row>
    <row r="70" spans="1:8" s="87" customFormat="1" ht="12.75">
      <c r="A70" s="78">
        <f>IF(Guarantee!A70&lt;&gt;"",Guarantee!A70,"")</f>
      </c>
      <c r="B70" s="80">
        <f>IF(Guarantee!B70&lt;&gt;"",Guarantee!B70,"")</f>
      </c>
      <c r="C70" s="80">
        <f>IF(Guarantee!C70&lt;&gt;"",Guarantee!C70,"")</f>
      </c>
      <c r="D70" s="81">
        <f>IF(Guarantee!D70&lt;&gt;"",Guarantee!D70,"")</f>
      </c>
      <c r="E70" s="82">
        <f>IF(Guarantee!E70&gt;0,Guarantee!E70,IF(Guarantee!F70&gt;0,Guarantee!F70,""))</f>
      </c>
      <c r="F70" s="84"/>
      <c r="G70" s="85"/>
      <c r="H70" s="86">
        <f t="shared" si="0"/>
      </c>
    </row>
    <row r="71" spans="1:8" s="87" customFormat="1" ht="12.75">
      <c r="A71" s="78">
        <f>IF(Guarantee!A71&lt;&gt;"",Guarantee!A71,"")</f>
      </c>
      <c r="B71" s="80">
        <f>IF(Guarantee!B71&lt;&gt;"",Guarantee!B71,"")</f>
      </c>
      <c r="C71" s="80">
        <f>IF(Guarantee!C71&lt;&gt;"",Guarantee!C71,"")</f>
      </c>
      <c r="D71" s="81">
        <f>IF(Guarantee!D71&lt;&gt;"",Guarantee!D71,"")</f>
      </c>
      <c r="E71" s="82">
        <f>IF(Guarantee!E71&gt;0,Guarantee!E71,IF(Guarantee!F71&gt;0,Guarantee!F71,""))</f>
      </c>
      <c r="F71" s="84"/>
      <c r="G71" s="85"/>
      <c r="H71" s="86">
        <f aca="true" t="shared" si="1" ref="H71:H134">IF(E71&lt;&gt;"",ROUND(SUM(D71*E71*F71*G71),0),"")</f>
      </c>
    </row>
    <row r="72" spans="1:8" s="87" customFormat="1" ht="12.75">
      <c r="A72" s="78">
        <f>IF(Guarantee!A72&lt;&gt;"",Guarantee!A72,"")</f>
      </c>
      <c r="B72" s="80">
        <f>IF(Guarantee!B72&lt;&gt;"",Guarantee!B72,"")</f>
      </c>
      <c r="C72" s="80">
        <f>IF(Guarantee!C72&lt;&gt;"",Guarantee!C72,"")</f>
      </c>
      <c r="D72" s="81">
        <f>IF(Guarantee!D72&lt;&gt;"",Guarantee!D72,"")</f>
      </c>
      <c r="E72" s="82">
        <f>IF(Guarantee!E72&gt;0,Guarantee!E72,IF(Guarantee!F72&gt;0,Guarantee!F72,""))</f>
      </c>
      <c r="F72" s="84"/>
      <c r="G72" s="85"/>
      <c r="H72" s="86">
        <f t="shared" si="1"/>
      </c>
    </row>
    <row r="73" spans="1:8" s="87" customFormat="1" ht="12.75">
      <c r="A73" s="78">
        <f>IF(Guarantee!A73&lt;&gt;"",Guarantee!A73,"")</f>
      </c>
      <c r="B73" s="80">
        <f>IF(Guarantee!B73&lt;&gt;"",Guarantee!B73,"")</f>
      </c>
      <c r="C73" s="80">
        <f>IF(Guarantee!C73&lt;&gt;"",Guarantee!C73,"")</f>
      </c>
      <c r="D73" s="81">
        <f>IF(Guarantee!D73&lt;&gt;"",Guarantee!D73,"")</f>
      </c>
      <c r="E73" s="82">
        <f>IF(Guarantee!E73&gt;0,Guarantee!E73,IF(Guarantee!F73&gt;0,Guarantee!F73,""))</f>
      </c>
      <c r="F73" s="84"/>
      <c r="G73" s="85"/>
      <c r="H73" s="86">
        <f t="shared" si="1"/>
      </c>
    </row>
    <row r="74" spans="1:8" s="87" customFormat="1" ht="12.75">
      <c r="A74" s="78">
        <f>IF(Guarantee!A74&lt;&gt;"",Guarantee!A74,"")</f>
      </c>
      <c r="B74" s="80">
        <f>IF(Guarantee!B74&lt;&gt;"",Guarantee!B74,"")</f>
      </c>
      <c r="C74" s="80">
        <f>IF(Guarantee!C74&lt;&gt;"",Guarantee!C74,"")</f>
      </c>
      <c r="D74" s="81">
        <f>IF(Guarantee!D74&lt;&gt;"",Guarantee!D74,"")</f>
      </c>
      <c r="E74" s="82">
        <f>IF(Guarantee!E74&gt;0,Guarantee!E74,IF(Guarantee!F74&gt;0,Guarantee!F74,""))</f>
      </c>
      <c r="F74" s="84"/>
      <c r="G74" s="85"/>
      <c r="H74" s="86">
        <f t="shared" si="1"/>
      </c>
    </row>
    <row r="75" spans="1:8" s="87" customFormat="1" ht="12.75">
      <c r="A75" s="78">
        <f>IF(Guarantee!A75&lt;&gt;"",Guarantee!A75,"")</f>
      </c>
      <c r="B75" s="80">
        <f>IF(Guarantee!B75&lt;&gt;"",Guarantee!B75,"")</f>
      </c>
      <c r="C75" s="80">
        <f>IF(Guarantee!C75&lt;&gt;"",Guarantee!C75,"")</f>
      </c>
      <c r="D75" s="81">
        <f>IF(Guarantee!D75&lt;&gt;"",Guarantee!D75,"")</f>
      </c>
      <c r="E75" s="82">
        <f>IF(Guarantee!E75&gt;0,Guarantee!E75,IF(Guarantee!F75&gt;0,Guarantee!F75,""))</f>
      </c>
      <c r="F75" s="84"/>
      <c r="G75" s="85"/>
      <c r="H75" s="86">
        <f t="shared" si="1"/>
      </c>
    </row>
    <row r="76" spans="1:8" s="87" customFormat="1" ht="12.75">
      <c r="A76" s="78">
        <f>IF(Guarantee!A76&lt;&gt;"",Guarantee!A76,"")</f>
      </c>
      <c r="B76" s="80">
        <f>IF(Guarantee!B76&lt;&gt;"",Guarantee!B76,"")</f>
      </c>
      <c r="C76" s="80">
        <f>IF(Guarantee!C76&lt;&gt;"",Guarantee!C76,"")</f>
      </c>
      <c r="D76" s="81">
        <f>IF(Guarantee!D76&lt;&gt;"",Guarantee!D76,"")</f>
      </c>
      <c r="E76" s="82">
        <f>IF(Guarantee!E76&gt;0,Guarantee!E76,IF(Guarantee!F76&gt;0,Guarantee!F76,""))</f>
      </c>
      <c r="F76" s="84"/>
      <c r="G76" s="85"/>
      <c r="H76" s="86">
        <f t="shared" si="1"/>
      </c>
    </row>
    <row r="77" spans="1:8" s="87" customFormat="1" ht="12.75">
      <c r="A77" s="78">
        <f>IF(Guarantee!A77&lt;&gt;"",Guarantee!A77,"")</f>
      </c>
      <c r="B77" s="80">
        <f>IF(Guarantee!B77&lt;&gt;"",Guarantee!B77,"")</f>
      </c>
      <c r="C77" s="80">
        <f>IF(Guarantee!C77&lt;&gt;"",Guarantee!C77,"")</f>
      </c>
      <c r="D77" s="81">
        <f>IF(Guarantee!D77&lt;&gt;"",Guarantee!D77,"")</f>
      </c>
      <c r="E77" s="82">
        <f>IF(Guarantee!E77&gt;0,Guarantee!E77,IF(Guarantee!F77&gt;0,Guarantee!F77,""))</f>
      </c>
      <c r="F77" s="84"/>
      <c r="G77" s="85"/>
      <c r="H77" s="86">
        <f t="shared" si="1"/>
      </c>
    </row>
    <row r="78" spans="1:8" s="87" customFormat="1" ht="12.75">
      <c r="A78" s="78">
        <f>IF(Guarantee!A78&lt;&gt;"",Guarantee!A78,"")</f>
      </c>
      <c r="B78" s="80">
        <f>IF(Guarantee!B78&lt;&gt;"",Guarantee!B78,"")</f>
      </c>
      <c r="C78" s="80">
        <f>IF(Guarantee!C78&lt;&gt;"",Guarantee!C78,"")</f>
      </c>
      <c r="D78" s="81">
        <f>IF(Guarantee!D78&lt;&gt;"",Guarantee!D78,"")</f>
      </c>
      <c r="E78" s="82">
        <f>IF(Guarantee!E78&gt;0,Guarantee!E78,IF(Guarantee!F78&gt;0,Guarantee!F78,""))</f>
      </c>
      <c r="F78" s="84"/>
      <c r="G78" s="85"/>
      <c r="H78" s="86">
        <f t="shared" si="1"/>
      </c>
    </row>
    <row r="79" spans="1:8" s="87" customFormat="1" ht="12.75">
      <c r="A79" s="78">
        <f>IF(Guarantee!A79&lt;&gt;"",Guarantee!A79,"")</f>
      </c>
      <c r="B79" s="80">
        <f>IF(Guarantee!B79&lt;&gt;"",Guarantee!B79,"")</f>
      </c>
      <c r="C79" s="80">
        <f>IF(Guarantee!C79&lt;&gt;"",Guarantee!C79,"")</f>
      </c>
      <c r="D79" s="81">
        <f>IF(Guarantee!D79&lt;&gt;"",Guarantee!D79,"")</f>
      </c>
      <c r="E79" s="82">
        <f>IF(Guarantee!E79&gt;0,Guarantee!E79,IF(Guarantee!F79&gt;0,Guarantee!F79,""))</f>
      </c>
      <c r="F79" s="84"/>
      <c r="G79" s="85"/>
      <c r="H79" s="86">
        <f t="shared" si="1"/>
      </c>
    </row>
    <row r="80" spans="1:8" s="87" customFormat="1" ht="12.75">
      <c r="A80" s="78">
        <f>IF(Guarantee!A80&lt;&gt;"",Guarantee!A80,"")</f>
      </c>
      <c r="B80" s="80">
        <f>IF(Guarantee!B80&lt;&gt;"",Guarantee!B80,"")</f>
      </c>
      <c r="C80" s="80">
        <f>IF(Guarantee!C80&lt;&gt;"",Guarantee!C80,"")</f>
      </c>
      <c r="D80" s="81">
        <f>IF(Guarantee!D80&lt;&gt;"",Guarantee!D80,"")</f>
      </c>
      <c r="E80" s="82">
        <f>IF(Guarantee!E80&gt;0,Guarantee!E80,IF(Guarantee!F80&gt;0,Guarantee!F80,""))</f>
      </c>
      <c r="F80" s="84"/>
      <c r="G80" s="85"/>
      <c r="H80" s="86">
        <f t="shared" si="1"/>
      </c>
    </row>
    <row r="81" spans="1:8" s="87" customFormat="1" ht="12.75">
      <c r="A81" s="78">
        <f>IF(Guarantee!A81&lt;&gt;"",Guarantee!A81,"")</f>
      </c>
      <c r="B81" s="80">
        <f>IF(Guarantee!B81&lt;&gt;"",Guarantee!B81,"")</f>
      </c>
      <c r="C81" s="80">
        <f>IF(Guarantee!C81&lt;&gt;"",Guarantee!C81,"")</f>
      </c>
      <c r="D81" s="81">
        <f>IF(Guarantee!D81&lt;&gt;"",Guarantee!D81,"")</f>
      </c>
      <c r="E81" s="82">
        <f>IF(Guarantee!E81&gt;0,Guarantee!E81,IF(Guarantee!F81&gt;0,Guarantee!F81,""))</f>
      </c>
      <c r="F81" s="84"/>
      <c r="G81" s="85"/>
      <c r="H81" s="86">
        <f t="shared" si="1"/>
      </c>
    </row>
    <row r="82" spans="1:8" s="87" customFormat="1" ht="12.75">
      <c r="A82" s="78">
        <f>IF(Guarantee!A82&lt;&gt;"",Guarantee!A82,"")</f>
      </c>
      <c r="B82" s="80">
        <f>IF(Guarantee!B82&lt;&gt;"",Guarantee!B82,"")</f>
      </c>
      <c r="C82" s="80">
        <f>IF(Guarantee!C82&lt;&gt;"",Guarantee!C82,"")</f>
      </c>
      <c r="D82" s="81">
        <f>IF(Guarantee!D82&lt;&gt;"",Guarantee!D82,"")</f>
      </c>
      <c r="E82" s="82">
        <f>IF(Guarantee!E82&gt;0,Guarantee!E82,IF(Guarantee!F82&gt;0,Guarantee!F82,""))</f>
      </c>
      <c r="F82" s="84"/>
      <c r="G82" s="85"/>
      <c r="H82" s="86">
        <f t="shared" si="1"/>
      </c>
    </row>
    <row r="83" spans="1:8" s="87" customFormat="1" ht="12.75">
      <c r="A83" s="78">
        <f>IF(Guarantee!A83&lt;&gt;"",Guarantee!A83,"")</f>
      </c>
      <c r="B83" s="80">
        <f>IF(Guarantee!B83&lt;&gt;"",Guarantee!B83,"")</f>
      </c>
      <c r="C83" s="80">
        <f>IF(Guarantee!C83&lt;&gt;"",Guarantee!C83,"")</f>
      </c>
      <c r="D83" s="81">
        <f>IF(Guarantee!D83&lt;&gt;"",Guarantee!D83,"")</f>
      </c>
      <c r="E83" s="82">
        <f>IF(Guarantee!E83&gt;0,Guarantee!E83,IF(Guarantee!F83&gt;0,Guarantee!F83,""))</f>
      </c>
      <c r="F83" s="84"/>
      <c r="G83" s="85"/>
      <c r="H83" s="86">
        <f t="shared" si="1"/>
      </c>
    </row>
    <row r="84" spans="1:8" s="87" customFormat="1" ht="12.75">
      <c r="A84" s="78">
        <f>IF(Guarantee!A84&lt;&gt;"",Guarantee!A84,"")</f>
      </c>
      <c r="B84" s="80">
        <f>IF(Guarantee!B84&lt;&gt;"",Guarantee!B84,"")</f>
      </c>
      <c r="C84" s="80">
        <f>IF(Guarantee!C84&lt;&gt;"",Guarantee!C84,"")</f>
      </c>
      <c r="D84" s="81">
        <f>IF(Guarantee!D84&lt;&gt;"",Guarantee!D84,"")</f>
      </c>
      <c r="E84" s="82">
        <f>IF(Guarantee!E84&gt;0,Guarantee!E84,IF(Guarantee!F84&gt;0,Guarantee!F84,""))</f>
      </c>
      <c r="F84" s="84"/>
      <c r="G84" s="85"/>
      <c r="H84" s="86">
        <f t="shared" si="1"/>
      </c>
    </row>
    <row r="85" spans="1:8" s="87" customFormat="1" ht="12.75">
      <c r="A85" s="78">
        <f>IF(Guarantee!A85&lt;&gt;"",Guarantee!A85,"")</f>
      </c>
      <c r="B85" s="80">
        <f>IF(Guarantee!B85&lt;&gt;"",Guarantee!B85,"")</f>
      </c>
      <c r="C85" s="80">
        <f>IF(Guarantee!C85&lt;&gt;"",Guarantee!C85,"")</f>
      </c>
      <c r="D85" s="81">
        <f>IF(Guarantee!D85&lt;&gt;"",Guarantee!D85,"")</f>
      </c>
      <c r="E85" s="82">
        <f>IF(Guarantee!E85&gt;0,Guarantee!E85,IF(Guarantee!F85&gt;0,Guarantee!F85,""))</f>
      </c>
      <c r="F85" s="84"/>
      <c r="G85" s="85"/>
      <c r="H85" s="86">
        <f t="shared" si="1"/>
      </c>
    </row>
    <row r="86" spans="1:8" s="87" customFormat="1" ht="12.75">
      <c r="A86" s="78">
        <f>IF(Guarantee!A86&lt;&gt;"",Guarantee!A86,"")</f>
      </c>
      <c r="B86" s="80">
        <f>IF(Guarantee!B86&lt;&gt;"",Guarantee!B86,"")</f>
      </c>
      <c r="C86" s="80">
        <f>IF(Guarantee!C86&lt;&gt;"",Guarantee!C86,"")</f>
      </c>
      <c r="D86" s="81">
        <f>IF(Guarantee!D86&lt;&gt;"",Guarantee!D86,"")</f>
      </c>
      <c r="E86" s="82">
        <f>IF(Guarantee!E86&gt;0,Guarantee!E86,IF(Guarantee!F86&gt;0,Guarantee!F86,""))</f>
      </c>
      <c r="F86" s="84"/>
      <c r="G86" s="85"/>
      <c r="H86" s="86">
        <f t="shared" si="1"/>
      </c>
    </row>
    <row r="87" spans="1:8" s="87" customFormat="1" ht="12.75">
      <c r="A87" s="78">
        <f>IF(Guarantee!A87&lt;&gt;"",Guarantee!A87,"")</f>
      </c>
      <c r="B87" s="80">
        <f>IF(Guarantee!B87&lt;&gt;"",Guarantee!B87,"")</f>
      </c>
      <c r="C87" s="80">
        <f>IF(Guarantee!C87&lt;&gt;"",Guarantee!C87,"")</f>
      </c>
      <c r="D87" s="81">
        <f>IF(Guarantee!D87&lt;&gt;"",Guarantee!D87,"")</f>
      </c>
      <c r="E87" s="82">
        <f>IF(Guarantee!E87&gt;0,Guarantee!E87,IF(Guarantee!F87&gt;0,Guarantee!F87,""))</f>
      </c>
      <c r="F87" s="84"/>
      <c r="G87" s="85"/>
      <c r="H87" s="86">
        <f t="shared" si="1"/>
      </c>
    </row>
    <row r="88" spans="1:8" s="87" customFormat="1" ht="12.75">
      <c r="A88" s="78">
        <f>IF(Guarantee!A88&lt;&gt;"",Guarantee!A88,"")</f>
      </c>
      <c r="B88" s="80">
        <f>IF(Guarantee!B88&lt;&gt;"",Guarantee!B88,"")</f>
      </c>
      <c r="C88" s="80">
        <f>IF(Guarantee!C88&lt;&gt;"",Guarantee!C88,"")</f>
      </c>
      <c r="D88" s="81">
        <f>IF(Guarantee!D88&lt;&gt;"",Guarantee!D88,"")</f>
      </c>
      <c r="E88" s="82">
        <f>IF(Guarantee!E88&gt;0,Guarantee!E88,IF(Guarantee!F88&gt;0,Guarantee!F88,""))</f>
      </c>
      <c r="F88" s="84"/>
      <c r="G88" s="85"/>
      <c r="H88" s="86">
        <f t="shared" si="1"/>
      </c>
    </row>
    <row r="89" spans="1:8" s="87" customFormat="1" ht="12.75">
      <c r="A89" s="78">
        <f>IF(Guarantee!A89&lt;&gt;"",Guarantee!A89,"")</f>
      </c>
      <c r="B89" s="80">
        <f>IF(Guarantee!B89&lt;&gt;"",Guarantee!B89,"")</f>
      </c>
      <c r="C89" s="80">
        <f>IF(Guarantee!C89&lt;&gt;"",Guarantee!C89,"")</f>
      </c>
      <c r="D89" s="81">
        <f>IF(Guarantee!D89&lt;&gt;"",Guarantee!D89,"")</f>
      </c>
      <c r="E89" s="82">
        <f>IF(Guarantee!E89&gt;0,Guarantee!E89,IF(Guarantee!F89&gt;0,Guarantee!F89,""))</f>
      </c>
      <c r="F89" s="84"/>
      <c r="G89" s="85"/>
      <c r="H89" s="86">
        <f t="shared" si="1"/>
      </c>
    </row>
    <row r="90" spans="1:8" s="87" customFormat="1" ht="12.75">
      <c r="A90" s="78">
        <f>IF(Guarantee!A90&lt;&gt;"",Guarantee!A90,"")</f>
      </c>
      <c r="B90" s="80">
        <f>IF(Guarantee!B90&lt;&gt;"",Guarantee!B90,"")</f>
      </c>
      <c r="C90" s="80">
        <f>IF(Guarantee!C90&lt;&gt;"",Guarantee!C90,"")</f>
      </c>
      <c r="D90" s="81">
        <f>IF(Guarantee!D90&lt;&gt;"",Guarantee!D90,"")</f>
      </c>
      <c r="E90" s="82">
        <f>IF(Guarantee!E90&gt;0,Guarantee!E90,IF(Guarantee!F90&gt;0,Guarantee!F90,""))</f>
      </c>
      <c r="F90" s="84"/>
      <c r="G90" s="85"/>
      <c r="H90" s="86">
        <f t="shared" si="1"/>
      </c>
    </row>
    <row r="91" spans="1:8" s="87" customFormat="1" ht="12.75">
      <c r="A91" s="78">
        <f>IF(Guarantee!A91&lt;&gt;"",Guarantee!A91,"")</f>
      </c>
      <c r="B91" s="80">
        <f>IF(Guarantee!B91&lt;&gt;"",Guarantee!B91,"")</f>
      </c>
      <c r="C91" s="80">
        <f>IF(Guarantee!C91&lt;&gt;"",Guarantee!C91,"")</f>
      </c>
      <c r="D91" s="81">
        <f>IF(Guarantee!D91&lt;&gt;"",Guarantee!D91,"")</f>
      </c>
      <c r="E91" s="82">
        <f>IF(Guarantee!E91&gt;0,Guarantee!E91,IF(Guarantee!F91&gt;0,Guarantee!F91,""))</f>
      </c>
      <c r="F91" s="84"/>
      <c r="G91" s="85"/>
      <c r="H91" s="86">
        <f t="shared" si="1"/>
      </c>
    </row>
    <row r="92" spans="1:8" s="87" customFormat="1" ht="12.75">
      <c r="A92" s="78">
        <f>IF(Guarantee!A92&lt;&gt;"",Guarantee!A92,"")</f>
      </c>
      <c r="B92" s="80">
        <f>IF(Guarantee!B92&lt;&gt;"",Guarantee!B92,"")</f>
      </c>
      <c r="C92" s="80">
        <f>IF(Guarantee!C92&lt;&gt;"",Guarantee!C92,"")</f>
      </c>
      <c r="D92" s="81">
        <f>IF(Guarantee!D92&lt;&gt;"",Guarantee!D92,"")</f>
      </c>
      <c r="E92" s="82">
        <f>IF(Guarantee!E92&gt;0,Guarantee!E92,IF(Guarantee!F92&gt;0,Guarantee!F92,""))</f>
      </c>
      <c r="F92" s="84"/>
      <c r="G92" s="85"/>
      <c r="H92" s="86">
        <f t="shared" si="1"/>
      </c>
    </row>
    <row r="93" spans="1:8" s="87" customFormat="1" ht="12.75">
      <c r="A93" s="78">
        <f>IF(Guarantee!A93&lt;&gt;"",Guarantee!A93,"")</f>
      </c>
      <c r="B93" s="80">
        <f>IF(Guarantee!B93&lt;&gt;"",Guarantee!B93,"")</f>
      </c>
      <c r="C93" s="80">
        <f>IF(Guarantee!C93&lt;&gt;"",Guarantee!C93,"")</f>
      </c>
      <c r="D93" s="81">
        <f>IF(Guarantee!D93&lt;&gt;"",Guarantee!D93,"")</f>
      </c>
      <c r="E93" s="82">
        <f>IF(Guarantee!E93&gt;0,Guarantee!E93,IF(Guarantee!F93&gt;0,Guarantee!F93,""))</f>
      </c>
      <c r="F93" s="84"/>
      <c r="G93" s="85"/>
      <c r="H93" s="86">
        <f t="shared" si="1"/>
      </c>
    </row>
    <row r="94" spans="1:8" s="87" customFormat="1" ht="12.75">
      <c r="A94" s="78">
        <f>IF(Guarantee!A94&lt;&gt;"",Guarantee!A94,"")</f>
      </c>
      <c r="B94" s="80">
        <f>IF(Guarantee!B94&lt;&gt;"",Guarantee!B94,"")</f>
      </c>
      <c r="C94" s="80">
        <f>IF(Guarantee!C94&lt;&gt;"",Guarantee!C94,"")</f>
      </c>
      <c r="D94" s="81">
        <f>IF(Guarantee!D94&lt;&gt;"",Guarantee!D94,"")</f>
      </c>
      <c r="E94" s="82">
        <f>IF(Guarantee!E94&gt;0,Guarantee!E94,IF(Guarantee!F94&gt;0,Guarantee!F94,""))</f>
      </c>
      <c r="F94" s="84"/>
      <c r="G94" s="85"/>
      <c r="H94" s="86">
        <f t="shared" si="1"/>
      </c>
    </row>
    <row r="95" spans="1:8" s="87" customFormat="1" ht="12.75">
      <c r="A95" s="78">
        <f>IF(Guarantee!A95&lt;&gt;"",Guarantee!A95,"")</f>
      </c>
      <c r="B95" s="80">
        <f>IF(Guarantee!B95&lt;&gt;"",Guarantee!B95,"")</f>
      </c>
      <c r="C95" s="80">
        <f>IF(Guarantee!C95&lt;&gt;"",Guarantee!C95,"")</f>
      </c>
      <c r="D95" s="81">
        <f>IF(Guarantee!D95&lt;&gt;"",Guarantee!D95,"")</f>
      </c>
      <c r="E95" s="82">
        <f>IF(Guarantee!E95&gt;0,Guarantee!E95,IF(Guarantee!F95&gt;0,Guarantee!F95,""))</f>
      </c>
      <c r="F95" s="84"/>
      <c r="G95" s="85"/>
      <c r="H95" s="86">
        <f t="shared" si="1"/>
      </c>
    </row>
    <row r="96" spans="1:8" s="87" customFormat="1" ht="12.75">
      <c r="A96" s="78">
        <f>IF(Guarantee!A96&lt;&gt;"",Guarantee!A96,"")</f>
      </c>
      <c r="B96" s="80">
        <f>IF(Guarantee!B96&lt;&gt;"",Guarantee!B96,"")</f>
      </c>
      <c r="C96" s="80">
        <f>IF(Guarantee!C96&lt;&gt;"",Guarantee!C96,"")</f>
      </c>
      <c r="D96" s="81">
        <f>IF(Guarantee!D96&lt;&gt;"",Guarantee!D96,"")</f>
      </c>
      <c r="E96" s="82">
        <f>IF(Guarantee!E96&gt;0,Guarantee!E96,IF(Guarantee!F96&gt;0,Guarantee!F96,""))</f>
      </c>
      <c r="F96" s="84"/>
      <c r="G96" s="85"/>
      <c r="H96" s="86">
        <f t="shared" si="1"/>
      </c>
    </row>
    <row r="97" spans="1:8" s="87" customFormat="1" ht="12.75">
      <c r="A97" s="78">
        <f>IF(Guarantee!A97&lt;&gt;"",Guarantee!A97,"")</f>
      </c>
      <c r="B97" s="80">
        <f>IF(Guarantee!B97&lt;&gt;"",Guarantee!B97,"")</f>
      </c>
      <c r="C97" s="80">
        <f>IF(Guarantee!C97&lt;&gt;"",Guarantee!C97,"")</f>
      </c>
      <c r="D97" s="81">
        <f>IF(Guarantee!D97&lt;&gt;"",Guarantee!D97,"")</f>
      </c>
      <c r="E97" s="82">
        <f>IF(Guarantee!E97&gt;0,Guarantee!E97,IF(Guarantee!F97&gt;0,Guarantee!F97,""))</f>
      </c>
      <c r="F97" s="84"/>
      <c r="G97" s="85"/>
      <c r="H97" s="86">
        <f t="shared" si="1"/>
      </c>
    </row>
    <row r="98" spans="1:8" s="87" customFormat="1" ht="12.75">
      <c r="A98" s="78">
        <f>IF(Guarantee!A98&lt;&gt;"",Guarantee!A98,"")</f>
      </c>
      <c r="B98" s="80">
        <f>IF(Guarantee!B98&lt;&gt;"",Guarantee!B98,"")</f>
      </c>
      <c r="C98" s="80">
        <f>IF(Guarantee!C98&lt;&gt;"",Guarantee!C98,"")</f>
      </c>
      <c r="D98" s="81">
        <f>IF(Guarantee!D98&lt;&gt;"",Guarantee!D98,"")</f>
      </c>
      <c r="E98" s="82">
        <f>IF(Guarantee!E98&gt;0,Guarantee!E98,IF(Guarantee!F98&gt;0,Guarantee!F98,""))</f>
      </c>
      <c r="F98" s="84"/>
      <c r="G98" s="85"/>
      <c r="H98" s="86">
        <f t="shared" si="1"/>
      </c>
    </row>
    <row r="99" spans="1:8" s="87" customFormat="1" ht="12.75">
      <c r="A99" s="78">
        <f>IF(Guarantee!A99&lt;&gt;"",Guarantee!A99,"")</f>
      </c>
      <c r="B99" s="80">
        <f>IF(Guarantee!B99&lt;&gt;"",Guarantee!B99,"")</f>
      </c>
      <c r="C99" s="80">
        <f>IF(Guarantee!C99&lt;&gt;"",Guarantee!C99,"")</f>
      </c>
      <c r="D99" s="81">
        <f>IF(Guarantee!D99&lt;&gt;"",Guarantee!D99,"")</f>
      </c>
      <c r="E99" s="82">
        <f>IF(Guarantee!E99&gt;0,Guarantee!E99,IF(Guarantee!F99&gt;0,Guarantee!F99,""))</f>
      </c>
      <c r="F99" s="84"/>
      <c r="G99" s="85"/>
      <c r="H99" s="86">
        <f t="shared" si="1"/>
      </c>
    </row>
    <row r="100" spans="1:8" s="87" customFormat="1" ht="12.75">
      <c r="A100" s="78">
        <f>IF(Guarantee!A100&lt;&gt;"",Guarantee!A100,"")</f>
      </c>
      <c r="B100" s="80">
        <f>IF(Guarantee!B100&lt;&gt;"",Guarantee!B100,"")</f>
      </c>
      <c r="C100" s="80">
        <f>IF(Guarantee!C100&lt;&gt;"",Guarantee!C100,"")</f>
      </c>
      <c r="D100" s="81">
        <f>IF(Guarantee!D100&lt;&gt;"",Guarantee!D100,"")</f>
      </c>
      <c r="E100" s="82">
        <f>IF(Guarantee!E100&gt;0,Guarantee!E100,IF(Guarantee!F100&gt;0,Guarantee!F100,""))</f>
      </c>
      <c r="F100" s="84"/>
      <c r="G100" s="85"/>
      <c r="H100" s="86">
        <f t="shared" si="1"/>
      </c>
    </row>
    <row r="101" spans="1:8" s="87" customFormat="1" ht="12.75">
      <c r="A101" s="78">
        <f>IF(Guarantee!A101&lt;&gt;"",Guarantee!A101,"")</f>
      </c>
      <c r="B101" s="80">
        <f>IF(Guarantee!B101&lt;&gt;"",Guarantee!B101,"")</f>
      </c>
      <c r="C101" s="80">
        <f>IF(Guarantee!C101&lt;&gt;"",Guarantee!C101,"")</f>
      </c>
      <c r="D101" s="81">
        <f>IF(Guarantee!D101&lt;&gt;"",Guarantee!D101,"")</f>
      </c>
      <c r="E101" s="82">
        <f>IF(Guarantee!E101&gt;0,Guarantee!E101,IF(Guarantee!F101&gt;0,Guarantee!F101,""))</f>
      </c>
      <c r="F101" s="84"/>
      <c r="G101" s="85"/>
      <c r="H101" s="86">
        <f t="shared" si="1"/>
      </c>
    </row>
    <row r="102" spans="1:8" s="87" customFormat="1" ht="12.75">
      <c r="A102" s="78">
        <f>IF(Guarantee!A102&lt;&gt;"",Guarantee!A102,"")</f>
      </c>
      <c r="B102" s="80">
        <f>IF(Guarantee!B102&lt;&gt;"",Guarantee!B102,"")</f>
      </c>
      <c r="C102" s="80">
        <f>IF(Guarantee!C102&lt;&gt;"",Guarantee!C102,"")</f>
      </c>
      <c r="D102" s="81">
        <f>IF(Guarantee!D102&lt;&gt;"",Guarantee!D102,"")</f>
      </c>
      <c r="E102" s="82">
        <f>IF(Guarantee!E102&gt;0,Guarantee!E102,IF(Guarantee!F102&gt;0,Guarantee!F102,""))</f>
      </c>
      <c r="F102" s="84"/>
      <c r="G102" s="85"/>
      <c r="H102" s="86">
        <f t="shared" si="1"/>
      </c>
    </row>
    <row r="103" spans="1:8" s="87" customFormat="1" ht="12.75">
      <c r="A103" s="78">
        <f>IF(Guarantee!A103&lt;&gt;"",Guarantee!A103,"")</f>
      </c>
      <c r="B103" s="80">
        <f>IF(Guarantee!B103&lt;&gt;"",Guarantee!B103,"")</f>
      </c>
      <c r="C103" s="80">
        <f>IF(Guarantee!C103&lt;&gt;"",Guarantee!C103,"")</f>
      </c>
      <c r="D103" s="81">
        <f>IF(Guarantee!D103&lt;&gt;"",Guarantee!D103,"")</f>
      </c>
      <c r="E103" s="82">
        <f>IF(Guarantee!E103&gt;0,Guarantee!E103,IF(Guarantee!F103&gt;0,Guarantee!F103,""))</f>
      </c>
      <c r="F103" s="84"/>
      <c r="G103" s="85"/>
      <c r="H103" s="86">
        <f t="shared" si="1"/>
      </c>
    </row>
    <row r="104" spans="1:8" s="87" customFormat="1" ht="12.75">
      <c r="A104" s="78">
        <f>IF(Guarantee!A104&lt;&gt;"",Guarantee!A104,"")</f>
      </c>
      <c r="B104" s="80">
        <f>IF(Guarantee!B104&lt;&gt;"",Guarantee!B104,"")</f>
      </c>
      <c r="C104" s="80">
        <f>IF(Guarantee!C104&lt;&gt;"",Guarantee!C104,"")</f>
      </c>
      <c r="D104" s="81">
        <f>IF(Guarantee!D104&lt;&gt;"",Guarantee!D104,"")</f>
      </c>
      <c r="E104" s="82">
        <f>IF(Guarantee!E104&gt;0,Guarantee!E104,IF(Guarantee!F104&gt;0,Guarantee!F104,""))</f>
      </c>
      <c r="F104" s="84"/>
      <c r="G104" s="85"/>
      <c r="H104" s="86">
        <f t="shared" si="1"/>
      </c>
    </row>
    <row r="105" spans="1:8" s="87" customFormat="1" ht="12.75">
      <c r="A105" s="78">
        <f>IF(Guarantee!A105&lt;&gt;"",Guarantee!A105,"")</f>
      </c>
      <c r="B105" s="80">
        <f>IF(Guarantee!B105&lt;&gt;"",Guarantee!B105,"")</f>
      </c>
      <c r="C105" s="80">
        <f>IF(Guarantee!C105&lt;&gt;"",Guarantee!C105,"")</f>
      </c>
      <c r="D105" s="81">
        <f>IF(Guarantee!D105&lt;&gt;"",Guarantee!D105,"")</f>
      </c>
      <c r="E105" s="82">
        <f>IF(Guarantee!E105&gt;0,Guarantee!E105,IF(Guarantee!F105&gt;0,Guarantee!F105,""))</f>
      </c>
      <c r="F105" s="84"/>
      <c r="G105" s="85"/>
      <c r="H105" s="86">
        <f t="shared" si="1"/>
      </c>
    </row>
    <row r="106" spans="1:8" s="87" customFormat="1" ht="12.75">
      <c r="A106" s="78">
        <f>IF(Guarantee!A106&lt;&gt;"",Guarantee!A106,"")</f>
      </c>
      <c r="B106" s="80">
        <f>IF(Guarantee!B106&lt;&gt;"",Guarantee!B106,"")</f>
      </c>
      <c r="C106" s="80">
        <f>IF(Guarantee!C106&lt;&gt;"",Guarantee!C106,"")</f>
      </c>
      <c r="D106" s="81">
        <f>IF(Guarantee!D106&lt;&gt;"",Guarantee!D106,"")</f>
      </c>
      <c r="E106" s="82">
        <f>IF(Guarantee!E106&gt;0,Guarantee!E106,IF(Guarantee!F106&gt;0,Guarantee!F106,""))</f>
      </c>
      <c r="F106" s="84"/>
      <c r="G106" s="85"/>
      <c r="H106" s="86">
        <f t="shared" si="1"/>
      </c>
    </row>
    <row r="107" spans="1:8" s="87" customFormat="1" ht="12.75">
      <c r="A107" s="78">
        <f>IF(Guarantee!A107&lt;&gt;"",Guarantee!A107,"")</f>
      </c>
      <c r="B107" s="80">
        <f>IF(Guarantee!B107&lt;&gt;"",Guarantee!B107,"")</f>
      </c>
      <c r="C107" s="80">
        <f>IF(Guarantee!C107&lt;&gt;"",Guarantee!C107,"")</f>
      </c>
      <c r="D107" s="81">
        <f>IF(Guarantee!D107&lt;&gt;"",Guarantee!D107,"")</f>
      </c>
      <c r="E107" s="82">
        <f>IF(Guarantee!E107&gt;0,Guarantee!E107,IF(Guarantee!F107&gt;0,Guarantee!F107,""))</f>
      </c>
      <c r="F107" s="84"/>
      <c r="G107" s="85"/>
      <c r="H107" s="86">
        <f t="shared" si="1"/>
      </c>
    </row>
    <row r="108" spans="1:8" s="87" customFormat="1" ht="12.75">
      <c r="A108" s="78">
        <f>IF(Guarantee!A108&lt;&gt;"",Guarantee!A108,"")</f>
      </c>
      <c r="B108" s="80">
        <f>IF(Guarantee!B108&lt;&gt;"",Guarantee!B108,"")</f>
      </c>
      <c r="C108" s="80">
        <f>IF(Guarantee!C108&lt;&gt;"",Guarantee!C108,"")</f>
      </c>
      <c r="D108" s="81">
        <f>IF(Guarantee!D108&lt;&gt;"",Guarantee!D108,"")</f>
      </c>
      <c r="E108" s="82">
        <f>IF(Guarantee!E108&gt;0,Guarantee!E108,IF(Guarantee!F108&gt;0,Guarantee!F108,""))</f>
      </c>
      <c r="F108" s="84"/>
      <c r="G108" s="85"/>
      <c r="H108" s="86">
        <f t="shared" si="1"/>
      </c>
    </row>
    <row r="109" spans="1:8" s="87" customFormat="1" ht="12.75">
      <c r="A109" s="78">
        <f>IF(Guarantee!A109&lt;&gt;"",Guarantee!A109,"")</f>
      </c>
      <c r="B109" s="80">
        <f>IF(Guarantee!B109&lt;&gt;"",Guarantee!B109,"")</f>
      </c>
      <c r="C109" s="80">
        <f>IF(Guarantee!C109&lt;&gt;"",Guarantee!C109,"")</f>
      </c>
      <c r="D109" s="81">
        <f>IF(Guarantee!D109&lt;&gt;"",Guarantee!D109,"")</f>
      </c>
      <c r="E109" s="82">
        <f>IF(Guarantee!E109&gt;0,Guarantee!E109,IF(Guarantee!F109&gt;0,Guarantee!F109,""))</f>
      </c>
      <c r="F109" s="84"/>
      <c r="G109" s="85"/>
      <c r="H109" s="86">
        <f t="shared" si="1"/>
      </c>
    </row>
    <row r="110" spans="1:8" s="87" customFormat="1" ht="12.75">
      <c r="A110" s="78">
        <f>IF(Guarantee!A110&lt;&gt;"",Guarantee!A110,"")</f>
      </c>
      <c r="B110" s="80">
        <f>IF(Guarantee!B110&lt;&gt;"",Guarantee!B110,"")</f>
      </c>
      <c r="C110" s="80">
        <f>IF(Guarantee!C110&lt;&gt;"",Guarantee!C110,"")</f>
      </c>
      <c r="D110" s="81">
        <f>IF(Guarantee!D110&lt;&gt;"",Guarantee!D110,"")</f>
      </c>
      <c r="E110" s="82">
        <f>IF(Guarantee!E110&gt;0,Guarantee!E110,IF(Guarantee!F110&gt;0,Guarantee!F110,""))</f>
      </c>
      <c r="F110" s="84"/>
      <c r="G110" s="85"/>
      <c r="H110" s="86">
        <f t="shared" si="1"/>
      </c>
    </row>
    <row r="111" spans="1:8" s="87" customFormat="1" ht="12.75">
      <c r="A111" s="78">
        <f>IF(Guarantee!A111&lt;&gt;"",Guarantee!A111,"")</f>
      </c>
      <c r="B111" s="80">
        <f>IF(Guarantee!B111&lt;&gt;"",Guarantee!B111,"")</f>
      </c>
      <c r="C111" s="80">
        <f>IF(Guarantee!C111&lt;&gt;"",Guarantee!C111,"")</f>
      </c>
      <c r="D111" s="81">
        <f>IF(Guarantee!D111&lt;&gt;"",Guarantee!D111,"")</f>
      </c>
      <c r="E111" s="82">
        <f>IF(Guarantee!E111&gt;0,Guarantee!E111,IF(Guarantee!F111&gt;0,Guarantee!F111,""))</f>
      </c>
      <c r="F111" s="84"/>
      <c r="G111" s="85"/>
      <c r="H111" s="86">
        <f t="shared" si="1"/>
      </c>
    </row>
    <row r="112" spans="1:8" s="87" customFormat="1" ht="12.75">
      <c r="A112" s="78">
        <f>IF(Guarantee!A112&lt;&gt;"",Guarantee!A112,"")</f>
      </c>
      <c r="B112" s="80">
        <f>IF(Guarantee!B112&lt;&gt;"",Guarantee!B112,"")</f>
      </c>
      <c r="C112" s="80">
        <f>IF(Guarantee!C112&lt;&gt;"",Guarantee!C112,"")</f>
      </c>
      <c r="D112" s="81">
        <f>IF(Guarantee!D112&lt;&gt;"",Guarantee!D112,"")</f>
      </c>
      <c r="E112" s="82">
        <f>IF(Guarantee!E112&gt;0,Guarantee!E112,IF(Guarantee!F112&gt;0,Guarantee!F112,""))</f>
      </c>
      <c r="F112" s="84"/>
      <c r="G112" s="85"/>
      <c r="H112" s="86">
        <f t="shared" si="1"/>
      </c>
    </row>
    <row r="113" spans="1:8" s="87" customFormat="1" ht="12.75">
      <c r="A113" s="78">
        <f>IF(Guarantee!A113&lt;&gt;"",Guarantee!A113,"")</f>
      </c>
      <c r="B113" s="80">
        <f>IF(Guarantee!B113&lt;&gt;"",Guarantee!B113,"")</f>
      </c>
      <c r="C113" s="80">
        <f>IF(Guarantee!C113&lt;&gt;"",Guarantee!C113,"")</f>
      </c>
      <c r="D113" s="81">
        <f>IF(Guarantee!D113&lt;&gt;"",Guarantee!D113,"")</f>
      </c>
      <c r="E113" s="82">
        <f>IF(Guarantee!E113&gt;0,Guarantee!E113,IF(Guarantee!F113&gt;0,Guarantee!F113,""))</f>
      </c>
      <c r="F113" s="84"/>
      <c r="G113" s="85"/>
      <c r="H113" s="86">
        <f t="shared" si="1"/>
      </c>
    </row>
    <row r="114" spans="1:8" s="87" customFormat="1" ht="12.75">
      <c r="A114" s="78">
        <f>IF(Guarantee!A114&lt;&gt;"",Guarantee!A114,"")</f>
      </c>
      <c r="B114" s="80">
        <f>IF(Guarantee!B114&lt;&gt;"",Guarantee!B114,"")</f>
      </c>
      <c r="C114" s="80">
        <f>IF(Guarantee!C114&lt;&gt;"",Guarantee!C114,"")</f>
      </c>
      <c r="D114" s="81">
        <f>IF(Guarantee!D114&lt;&gt;"",Guarantee!D114,"")</f>
      </c>
      <c r="E114" s="82">
        <f>IF(Guarantee!E114&gt;0,Guarantee!E114,IF(Guarantee!F114&gt;0,Guarantee!F114,""))</f>
      </c>
      <c r="F114" s="84"/>
      <c r="G114" s="85"/>
      <c r="H114" s="86">
        <f t="shared" si="1"/>
      </c>
    </row>
    <row r="115" spans="1:8" s="87" customFormat="1" ht="12.75">
      <c r="A115" s="78">
        <f>IF(Guarantee!A115&lt;&gt;"",Guarantee!A115,"")</f>
      </c>
      <c r="B115" s="80">
        <f>IF(Guarantee!B115&lt;&gt;"",Guarantee!B115,"")</f>
      </c>
      <c r="C115" s="80">
        <f>IF(Guarantee!C115&lt;&gt;"",Guarantee!C115,"")</f>
      </c>
      <c r="D115" s="81">
        <f>IF(Guarantee!D115&lt;&gt;"",Guarantee!D115,"")</f>
      </c>
      <c r="E115" s="82">
        <f>IF(Guarantee!E115&gt;0,Guarantee!E115,IF(Guarantee!F115&gt;0,Guarantee!F115,""))</f>
      </c>
      <c r="F115" s="84"/>
      <c r="G115" s="85"/>
      <c r="H115" s="86">
        <f t="shared" si="1"/>
      </c>
    </row>
    <row r="116" spans="1:8" s="87" customFormat="1" ht="12.75">
      <c r="A116" s="78">
        <f>IF(Guarantee!A116&lt;&gt;"",Guarantee!A116,"")</f>
      </c>
      <c r="B116" s="80">
        <f>IF(Guarantee!B116&lt;&gt;"",Guarantee!B116,"")</f>
      </c>
      <c r="C116" s="80">
        <f>IF(Guarantee!C116&lt;&gt;"",Guarantee!C116,"")</f>
      </c>
      <c r="D116" s="81">
        <f>IF(Guarantee!D116&lt;&gt;"",Guarantee!D116,"")</f>
      </c>
      <c r="E116" s="82">
        <f>IF(Guarantee!E116&gt;0,Guarantee!E116,IF(Guarantee!F116&gt;0,Guarantee!F116,""))</f>
      </c>
      <c r="F116" s="84"/>
      <c r="G116" s="85"/>
      <c r="H116" s="86">
        <f t="shared" si="1"/>
      </c>
    </row>
    <row r="117" spans="1:8" s="87" customFormat="1" ht="12.75">
      <c r="A117" s="78">
        <f>IF(Guarantee!A117&lt;&gt;"",Guarantee!A117,"")</f>
      </c>
      <c r="B117" s="80">
        <f>IF(Guarantee!B117&lt;&gt;"",Guarantee!B117,"")</f>
      </c>
      <c r="C117" s="80">
        <f>IF(Guarantee!C117&lt;&gt;"",Guarantee!C117,"")</f>
      </c>
      <c r="D117" s="81">
        <f>IF(Guarantee!D117&lt;&gt;"",Guarantee!D117,"")</f>
      </c>
      <c r="E117" s="82">
        <f>IF(Guarantee!E117&gt;0,Guarantee!E117,IF(Guarantee!F117&gt;0,Guarantee!F117,""))</f>
      </c>
      <c r="F117" s="84"/>
      <c r="G117" s="85"/>
      <c r="H117" s="86">
        <f t="shared" si="1"/>
      </c>
    </row>
    <row r="118" spans="1:8" s="87" customFormat="1" ht="12.75">
      <c r="A118" s="78">
        <f>IF(Guarantee!A118&lt;&gt;"",Guarantee!A118,"")</f>
      </c>
      <c r="B118" s="80">
        <f>IF(Guarantee!B118&lt;&gt;"",Guarantee!B118,"")</f>
      </c>
      <c r="C118" s="80">
        <f>IF(Guarantee!C118&lt;&gt;"",Guarantee!C118,"")</f>
      </c>
      <c r="D118" s="81">
        <f>IF(Guarantee!D118&lt;&gt;"",Guarantee!D118,"")</f>
      </c>
      <c r="E118" s="82">
        <f>IF(Guarantee!E118&gt;0,Guarantee!E118,IF(Guarantee!F118&gt;0,Guarantee!F118,""))</f>
      </c>
      <c r="F118" s="84"/>
      <c r="G118" s="85"/>
      <c r="H118" s="86">
        <f t="shared" si="1"/>
      </c>
    </row>
    <row r="119" spans="1:8" s="87" customFormat="1" ht="12.75">
      <c r="A119" s="78">
        <f>IF(Guarantee!A119&lt;&gt;"",Guarantee!A119,"")</f>
      </c>
      <c r="B119" s="80">
        <f>IF(Guarantee!B119&lt;&gt;"",Guarantee!B119,"")</f>
      </c>
      <c r="C119" s="80">
        <f>IF(Guarantee!C119&lt;&gt;"",Guarantee!C119,"")</f>
      </c>
      <c r="D119" s="81">
        <f>IF(Guarantee!D119&lt;&gt;"",Guarantee!D119,"")</f>
      </c>
      <c r="E119" s="82">
        <f>IF(Guarantee!E119&gt;0,Guarantee!E119,IF(Guarantee!F119&gt;0,Guarantee!F119,""))</f>
      </c>
      <c r="F119" s="84"/>
      <c r="G119" s="85"/>
      <c r="H119" s="86">
        <f t="shared" si="1"/>
      </c>
    </row>
    <row r="120" spans="1:8" s="87" customFormat="1" ht="12.75">
      <c r="A120" s="78">
        <f>IF(Guarantee!A120&lt;&gt;"",Guarantee!A120,"")</f>
      </c>
      <c r="B120" s="80">
        <f>IF(Guarantee!B120&lt;&gt;"",Guarantee!B120,"")</f>
      </c>
      <c r="C120" s="80">
        <f>IF(Guarantee!C120&lt;&gt;"",Guarantee!C120,"")</f>
      </c>
      <c r="D120" s="81">
        <f>IF(Guarantee!D120&lt;&gt;"",Guarantee!D120,"")</f>
      </c>
      <c r="E120" s="82">
        <f>IF(Guarantee!E120&gt;0,Guarantee!E120,IF(Guarantee!F120&gt;0,Guarantee!F120,""))</f>
      </c>
      <c r="F120" s="84"/>
      <c r="G120" s="85"/>
      <c r="H120" s="86">
        <f t="shared" si="1"/>
      </c>
    </row>
    <row r="121" spans="1:8" s="87" customFormat="1" ht="12.75">
      <c r="A121" s="78">
        <f>IF(Guarantee!A121&lt;&gt;"",Guarantee!A121,"")</f>
      </c>
      <c r="B121" s="80">
        <f>IF(Guarantee!B121&lt;&gt;"",Guarantee!B121,"")</f>
      </c>
      <c r="C121" s="80">
        <f>IF(Guarantee!C121&lt;&gt;"",Guarantee!C121,"")</f>
      </c>
      <c r="D121" s="81">
        <f>IF(Guarantee!D121&lt;&gt;"",Guarantee!D121,"")</f>
      </c>
      <c r="E121" s="82">
        <f>IF(Guarantee!E121&gt;0,Guarantee!E121,IF(Guarantee!F121&gt;0,Guarantee!F121,""))</f>
      </c>
      <c r="F121" s="84"/>
      <c r="G121" s="85"/>
      <c r="H121" s="86">
        <f t="shared" si="1"/>
      </c>
    </row>
    <row r="122" spans="1:8" s="87" customFormat="1" ht="12.75">
      <c r="A122" s="78">
        <f>IF(Guarantee!A122&lt;&gt;"",Guarantee!A122,"")</f>
      </c>
      <c r="B122" s="80">
        <f>IF(Guarantee!B122&lt;&gt;"",Guarantee!B122,"")</f>
      </c>
      <c r="C122" s="80">
        <f>IF(Guarantee!C122&lt;&gt;"",Guarantee!C122,"")</f>
      </c>
      <c r="D122" s="81">
        <f>IF(Guarantee!D122&lt;&gt;"",Guarantee!D122,"")</f>
      </c>
      <c r="E122" s="82">
        <f>IF(Guarantee!E122&gt;0,Guarantee!E122,IF(Guarantee!F122&gt;0,Guarantee!F122,""))</f>
      </c>
      <c r="F122" s="84"/>
      <c r="G122" s="85"/>
      <c r="H122" s="86">
        <f t="shared" si="1"/>
      </c>
    </row>
    <row r="123" spans="1:8" s="87" customFormat="1" ht="12.75">
      <c r="A123" s="78">
        <f>IF(Guarantee!A123&lt;&gt;"",Guarantee!A123,"")</f>
      </c>
      <c r="B123" s="80">
        <f>IF(Guarantee!B123&lt;&gt;"",Guarantee!B123,"")</f>
      </c>
      <c r="C123" s="80">
        <f>IF(Guarantee!C123&lt;&gt;"",Guarantee!C123,"")</f>
      </c>
      <c r="D123" s="81">
        <f>IF(Guarantee!D123&lt;&gt;"",Guarantee!D123,"")</f>
      </c>
      <c r="E123" s="82">
        <f>IF(Guarantee!E123&gt;0,Guarantee!E123,IF(Guarantee!F123&gt;0,Guarantee!F123,""))</f>
      </c>
      <c r="F123" s="84"/>
      <c r="G123" s="85"/>
      <c r="H123" s="86">
        <f t="shared" si="1"/>
      </c>
    </row>
    <row r="124" spans="1:8" s="87" customFormat="1" ht="12.75">
      <c r="A124" s="78">
        <f>IF(Guarantee!A124&lt;&gt;"",Guarantee!A124,"")</f>
      </c>
      <c r="B124" s="80">
        <f>IF(Guarantee!B124&lt;&gt;"",Guarantee!B124,"")</f>
      </c>
      <c r="C124" s="80">
        <f>IF(Guarantee!C124&lt;&gt;"",Guarantee!C124,"")</f>
      </c>
      <c r="D124" s="81">
        <f>IF(Guarantee!D124&lt;&gt;"",Guarantee!D124,"")</f>
      </c>
      <c r="E124" s="82">
        <f>IF(Guarantee!E124&gt;0,Guarantee!E124,IF(Guarantee!F124&gt;0,Guarantee!F124,""))</f>
      </c>
      <c r="F124" s="84"/>
      <c r="G124" s="85"/>
      <c r="H124" s="86">
        <f t="shared" si="1"/>
      </c>
    </row>
    <row r="125" spans="1:8" s="87" customFormat="1" ht="12.75">
      <c r="A125" s="78">
        <f>IF(Guarantee!A125&lt;&gt;"",Guarantee!A125,"")</f>
      </c>
      <c r="B125" s="80">
        <f>IF(Guarantee!B125&lt;&gt;"",Guarantee!B125,"")</f>
      </c>
      <c r="C125" s="80">
        <f>IF(Guarantee!C125&lt;&gt;"",Guarantee!C125,"")</f>
      </c>
      <c r="D125" s="81">
        <f>IF(Guarantee!D125&lt;&gt;"",Guarantee!D125,"")</f>
      </c>
      <c r="E125" s="82">
        <f>IF(Guarantee!E125&gt;0,Guarantee!E125,IF(Guarantee!F125&gt;0,Guarantee!F125,""))</f>
      </c>
      <c r="F125" s="84"/>
      <c r="G125" s="85"/>
      <c r="H125" s="86">
        <f t="shared" si="1"/>
      </c>
    </row>
    <row r="126" spans="1:8" s="87" customFormat="1" ht="12.75">
      <c r="A126" s="78">
        <f>IF(Guarantee!A126&lt;&gt;"",Guarantee!A126,"")</f>
      </c>
      <c r="B126" s="80">
        <f>IF(Guarantee!B126&lt;&gt;"",Guarantee!B126,"")</f>
      </c>
      <c r="C126" s="80">
        <f>IF(Guarantee!C126&lt;&gt;"",Guarantee!C126,"")</f>
      </c>
      <c r="D126" s="81">
        <f>IF(Guarantee!D126&lt;&gt;"",Guarantee!D126,"")</f>
      </c>
      <c r="E126" s="82">
        <f>IF(Guarantee!E126&gt;0,Guarantee!E126,IF(Guarantee!F126&gt;0,Guarantee!F126,""))</f>
      </c>
      <c r="F126" s="84"/>
      <c r="G126" s="85"/>
      <c r="H126" s="86">
        <f t="shared" si="1"/>
      </c>
    </row>
    <row r="127" spans="1:8" s="87" customFormat="1" ht="12.75">
      <c r="A127" s="78">
        <f>IF(Guarantee!A127&lt;&gt;"",Guarantee!A127,"")</f>
      </c>
      <c r="B127" s="80">
        <f>IF(Guarantee!B127&lt;&gt;"",Guarantee!B127,"")</f>
      </c>
      <c r="C127" s="80">
        <f>IF(Guarantee!C127&lt;&gt;"",Guarantee!C127,"")</f>
      </c>
      <c r="D127" s="81">
        <f>IF(Guarantee!D127&lt;&gt;"",Guarantee!D127,"")</f>
      </c>
      <c r="E127" s="82">
        <f>IF(Guarantee!E127&gt;0,Guarantee!E127,IF(Guarantee!F127&gt;0,Guarantee!F127,""))</f>
      </c>
      <c r="F127" s="84"/>
      <c r="G127" s="85"/>
      <c r="H127" s="86">
        <f t="shared" si="1"/>
      </c>
    </row>
    <row r="128" spans="1:8" s="87" customFormat="1" ht="12.75">
      <c r="A128" s="78">
        <f>IF(Guarantee!A128&lt;&gt;"",Guarantee!A128,"")</f>
      </c>
      <c r="B128" s="80">
        <f>IF(Guarantee!B128&lt;&gt;"",Guarantee!B128,"")</f>
      </c>
      <c r="C128" s="80">
        <f>IF(Guarantee!C128&lt;&gt;"",Guarantee!C128,"")</f>
      </c>
      <c r="D128" s="81">
        <f>IF(Guarantee!D128&lt;&gt;"",Guarantee!D128,"")</f>
      </c>
      <c r="E128" s="82">
        <f>IF(Guarantee!E128&gt;0,Guarantee!E128,IF(Guarantee!F128&gt;0,Guarantee!F128,""))</f>
      </c>
      <c r="F128" s="84"/>
      <c r="G128" s="85"/>
      <c r="H128" s="86">
        <f t="shared" si="1"/>
      </c>
    </row>
    <row r="129" spans="1:8" s="87" customFormat="1" ht="12.75">
      <c r="A129" s="78">
        <f>IF(Guarantee!A129&lt;&gt;"",Guarantee!A129,"")</f>
      </c>
      <c r="B129" s="80">
        <f>IF(Guarantee!B129&lt;&gt;"",Guarantee!B129,"")</f>
      </c>
      <c r="C129" s="80">
        <f>IF(Guarantee!C129&lt;&gt;"",Guarantee!C129,"")</f>
      </c>
      <c r="D129" s="81">
        <f>IF(Guarantee!D129&lt;&gt;"",Guarantee!D129,"")</f>
      </c>
      <c r="E129" s="82">
        <f>IF(Guarantee!E129&gt;0,Guarantee!E129,IF(Guarantee!F129&gt;0,Guarantee!F129,""))</f>
      </c>
      <c r="F129" s="84"/>
      <c r="G129" s="85"/>
      <c r="H129" s="86">
        <f t="shared" si="1"/>
      </c>
    </row>
    <row r="130" spans="1:8" s="87" customFormat="1" ht="12.75">
      <c r="A130" s="78">
        <f>IF(Guarantee!A130&lt;&gt;"",Guarantee!A130,"")</f>
      </c>
      <c r="B130" s="80">
        <f>IF(Guarantee!B130&lt;&gt;"",Guarantee!B130,"")</f>
      </c>
      <c r="C130" s="80">
        <f>IF(Guarantee!C130&lt;&gt;"",Guarantee!C130,"")</f>
      </c>
      <c r="D130" s="81">
        <f>IF(Guarantee!D130&lt;&gt;"",Guarantee!D130,"")</f>
      </c>
      <c r="E130" s="82">
        <f>IF(Guarantee!E130&gt;0,Guarantee!E130,IF(Guarantee!F130&gt;0,Guarantee!F130,""))</f>
      </c>
      <c r="F130" s="84"/>
      <c r="G130" s="85"/>
      <c r="H130" s="86">
        <f t="shared" si="1"/>
      </c>
    </row>
    <row r="131" spans="1:8" s="87" customFormat="1" ht="12.75">
      <c r="A131" s="78">
        <f>IF(Guarantee!A131&lt;&gt;"",Guarantee!A131,"")</f>
      </c>
      <c r="B131" s="80">
        <f>IF(Guarantee!B131&lt;&gt;"",Guarantee!B131,"")</f>
      </c>
      <c r="C131" s="80">
        <f>IF(Guarantee!C131&lt;&gt;"",Guarantee!C131,"")</f>
      </c>
      <c r="D131" s="81">
        <f>IF(Guarantee!D131&lt;&gt;"",Guarantee!D131,"")</f>
      </c>
      <c r="E131" s="82">
        <f>IF(Guarantee!E131&gt;0,Guarantee!E131,IF(Guarantee!F131&gt;0,Guarantee!F131,""))</f>
      </c>
      <c r="F131" s="84"/>
      <c r="G131" s="85"/>
      <c r="H131" s="86">
        <f t="shared" si="1"/>
      </c>
    </row>
    <row r="132" spans="1:8" s="87" customFormat="1" ht="12.75">
      <c r="A132" s="78">
        <f>IF(Guarantee!A132&lt;&gt;"",Guarantee!A132,"")</f>
      </c>
      <c r="B132" s="80">
        <f>IF(Guarantee!B132&lt;&gt;"",Guarantee!B132,"")</f>
      </c>
      <c r="C132" s="80">
        <f>IF(Guarantee!C132&lt;&gt;"",Guarantee!C132,"")</f>
      </c>
      <c r="D132" s="81">
        <f>IF(Guarantee!D132&lt;&gt;"",Guarantee!D132,"")</f>
      </c>
      <c r="E132" s="82">
        <f>IF(Guarantee!E132&gt;0,Guarantee!E132,IF(Guarantee!F132&gt;0,Guarantee!F132,""))</f>
      </c>
      <c r="F132" s="84"/>
      <c r="G132" s="85"/>
      <c r="H132" s="86">
        <f t="shared" si="1"/>
      </c>
    </row>
    <row r="133" spans="1:8" s="87" customFormat="1" ht="12.75">
      <c r="A133" s="78">
        <f>IF(Guarantee!A133&lt;&gt;"",Guarantee!A133,"")</f>
      </c>
      <c r="B133" s="80">
        <f>IF(Guarantee!B133&lt;&gt;"",Guarantee!B133,"")</f>
      </c>
      <c r="C133" s="80">
        <f>IF(Guarantee!C133&lt;&gt;"",Guarantee!C133,"")</f>
      </c>
      <c r="D133" s="81">
        <f>IF(Guarantee!D133&lt;&gt;"",Guarantee!D133,"")</f>
      </c>
      <c r="E133" s="82">
        <f>IF(Guarantee!E133&gt;0,Guarantee!E133,IF(Guarantee!F133&gt;0,Guarantee!F133,""))</f>
      </c>
      <c r="F133" s="84"/>
      <c r="G133" s="85"/>
      <c r="H133" s="86">
        <f t="shared" si="1"/>
      </c>
    </row>
    <row r="134" spans="1:8" s="87" customFormat="1" ht="12.75">
      <c r="A134" s="78">
        <f>IF(Guarantee!A134&lt;&gt;"",Guarantee!A134,"")</f>
      </c>
      <c r="B134" s="80">
        <f>IF(Guarantee!B134&lt;&gt;"",Guarantee!B134,"")</f>
      </c>
      <c r="C134" s="80">
        <f>IF(Guarantee!C134&lt;&gt;"",Guarantee!C134,"")</f>
      </c>
      <c r="D134" s="81">
        <f>IF(Guarantee!D134&lt;&gt;"",Guarantee!D134,"")</f>
      </c>
      <c r="E134" s="82">
        <f>IF(Guarantee!E134&gt;0,Guarantee!E134,IF(Guarantee!F134&gt;0,Guarantee!F134,""))</f>
      </c>
      <c r="F134" s="84"/>
      <c r="G134" s="85"/>
      <c r="H134" s="86">
        <f t="shared" si="1"/>
      </c>
    </row>
    <row r="135" spans="1:8" s="87" customFormat="1" ht="12.75">
      <c r="A135" s="78">
        <f>IF(Guarantee!A135&lt;&gt;"",Guarantee!A135,"")</f>
      </c>
      <c r="B135" s="80">
        <f>IF(Guarantee!B135&lt;&gt;"",Guarantee!B135,"")</f>
      </c>
      <c r="C135" s="80">
        <f>IF(Guarantee!C135&lt;&gt;"",Guarantee!C135,"")</f>
      </c>
      <c r="D135" s="81">
        <f>IF(Guarantee!D135&lt;&gt;"",Guarantee!D135,"")</f>
      </c>
      <c r="E135" s="82">
        <f>IF(Guarantee!E135&gt;0,Guarantee!E135,IF(Guarantee!F135&gt;0,Guarantee!F135,""))</f>
      </c>
      <c r="F135" s="84"/>
      <c r="G135" s="85"/>
      <c r="H135" s="86">
        <f aca="true" t="shared" si="2" ref="H135:H198">IF(E135&lt;&gt;"",ROUND(SUM(D135*E135*F135*G135),0),"")</f>
      </c>
    </row>
    <row r="136" spans="1:8" s="87" customFormat="1" ht="12.75">
      <c r="A136" s="78">
        <f>IF(Guarantee!A136&lt;&gt;"",Guarantee!A136,"")</f>
      </c>
      <c r="B136" s="80">
        <f>IF(Guarantee!B136&lt;&gt;"",Guarantee!B136,"")</f>
      </c>
      <c r="C136" s="80">
        <f>IF(Guarantee!C136&lt;&gt;"",Guarantee!C136,"")</f>
      </c>
      <c r="D136" s="81">
        <f>IF(Guarantee!D136&lt;&gt;"",Guarantee!D136,"")</f>
      </c>
      <c r="E136" s="82">
        <f>IF(Guarantee!E136&gt;0,Guarantee!E136,IF(Guarantee!F136&gt;0,Guarantee!F136,""))</f>
      </c>
      <c r="F136" s="84"/>
      <c r="G136" s="85"/>
      <c r="H136" s="86">
        <f t="shared" si="2"/>
      </c>
    </row>
    <row r="137" spans="1:8" s="87" customFormat="1" ht="12.75">
      <c r="A137" s="78">
        <f>IF(Guarantee!A137&lt;&gt;"",Guarantee!A137,"")</f>
      </c>
      <c r="B137" s="80">
        <f>IF(Guarantee!B137&lt;&gt;"",Guarantee!B137,"")</f>
      </c>
      <c r="C137" s="80">
        <f>IF(Guarantee!C137&lt;&gt;"",Guarantee!C137,"")</f>
      </c>
      <c r="D137" s="81">
        <f>IF(Guarantee!D137&lt;&gt;"",Guarantee!D137,"")</f>
      </c>
      <c r="E137" s="82">
        <f>IF(Guarantee!E137&gt;0,Guarantee!E137,IF(Guarantee!F137&gt;0,Guarantee!F137,""))</f>
      </c>
      <c r="F137" s="84"/>
      <c r="G137" s="85"/>
      <c r="H137" s="86">
        <f t="shared" si="2"/>
      </c>
    </row>
    <row r="138" spans="1:8" s="87" customFormat="1" ht="12.75">
      <c r="A138" s="78">
        <f>IF(Guarantee!A138&lt;&gt;"",Guarantee!A138,"")</f>
      </c>
      <c r="B138" s="80">
        <f>IF(Guarantee!B138&lt;&gt;"",Guarantee!B138,"")</f>
      </c>
      <c r="C138" s="80">
        <f>IF(Guarantee!C138&lt;&gt;"",Guarantee!C138,"")</f>
      </c>
      <c r="D138" s="81">
        <f>IF(Guarantee!D138&lt;&gt;"",Guarantee!D138,"")</f>
      </c>
      <c r="E138" s="82">
        <f>IF(Guarantee!E138&gt;0,Guarantee!E138,IF(Guarantee!F138&gt;0,Guarantee!F138,""))</f>
      </c>
      <c r="F138" s="84"/>
      <c r="G138" s="85"/>
      <c r="H138" s="86">
        <f t="shared" si="2"/>
      </c>
    </row>
    <row r="139" spans="1:8" s="87" customFormat="1" ht="12.75">
      <c r="A139" s="78">
        <f>IF(Guarantee!A139&lt;&gt;"",Guarantee!A139,"")</f>
      </c>
      <c r="B139" s="80">
        <f>IF(Guarantee!B139&lt;&gt;"",Guarantee!B139,"")</f>
      </c>
      <c r="C139" s="80">
        <f>IF(Guarantee!C139&lt;&gt;"",Guarantee!C139,"")</f>
      </c>
      <c r="D139" s="81">
        <f>IF(Guarantee!D139&lt;&gt;"",Guarantee!D139,"")</f>
      </c>
      <c r="E139" s="82">
        <f>IF(Guarantee!E139&gt;0,Guarantee!E139,IF(Guarantee!F139&gt;0,Guarantee!F139,""))</f>
      </c>
      <c r="F139" s="84"/>
      <c r="G139" s="85"/>
      <c r="H139" s="86">
        <f t="shared" si="2"/>
      </c>
    </row>
    <row r="140" spans="1:8" s="87" customFormat="1" ht="12.75">
      <c r="A140" s="78">
        <f>IF(Guarantee!A140&lt;&gt;"",Guarantee!A140,"")</f>
      </c>
      <c r="B140" s="80">
        <f>IF(Guarantee!B140&lt;&gt;"",Guarantee!B140,"")</f>
      </c>
      <c r="C140" s="80">
        <f>IF(Guarantee!C140&lt;&gt;"",Guarantee!C140,"")</f>
      </c>
      <c r="D140" s="81">
        <f>IF(Guarantee!D140&lt;&gt;"",Guarantee!D140,"")</f>
      </c>
      <c r="E140" s="82">
        <f>IF(Guarantee!E140&gt;0,Guarantee!E140,IF(Guarantee!F140&gt;0,Guarantee!F140,""))</f>
      </c>
      <c r="F140" s="84"/>
      <c r="G140" s="85"/>
      <c r="H140" s="86">
        <f t="shared" si="2"/>
      </c>
    </row>
    <row r="141" spans="1:8" s="87" customFormat="1" ht="12.75">
      <c r="A141" s="78">
        <f>IF(Guarantee!A141&lt;&gt;"",Guarantee!A141,"")</f>
      </c>
      <c r="B141" s="80">
        <f>IF(Guarantee!B141&lt;&gt;"",Guarantee!B141,"")</f>
      </c>
      <c r="C141" s="80">
        <f>IF(Guarantee!C141&lt;&gt;"",Guarantee!C141,"")</f>
      </c>
      <c r="D141" s="81">
        <f>IF(Guarantee!D141&lt;&gt;"",Guarantee!D141,"")</f>
      </c>
      <c r="E141" s="82">
        <f>IF(Guarantee!E141&gt;0,Guarantee!E141,IF(Guarantee!F141&gt;0,Guarantee!F141,""))</f>
      </c>
      <c r="F141" s="84"/>
      <c r="G141" s="85"/>
      <c r="H141" s="86">
        <f t="shared" si="2"/>
      </c>
    </row>
    <row r="142" spans="1:8" s="87" customFormat="1" ht="12.75">
      <c r="A142" s="78">
        <f>IF(Guarantee!A142&lt;&gt;"",Guarantee!A142,"")</f>
      </c>
      <c r="B142" s="80">
        <f>IF(Guarantee!B142&lt;&gt;"",Guarantee!B142,"")</f>
      </c>
      <c r="C142" s="80">
        <f>IF(Guarantee!C142&lt;&gt;"",Guarantee!C142,"")</f>
      </c>
      <c r="D142" s="81">
        <f>IF(Guarantee!D142&lt;&gt;"",Guarantee!D142,"")</f>
      </c>
      <c r="E142" s="82">
        <f>IF(Guarantee!E142&gt;0,Guarantee!E142,IF(Guarantee!F142&gt;0,Guarantee!F142,""))</f>
      </c>
      <c r="F142" s="84"/>
      <c r="G142" s="85"/>
      <c r="H142" s="86">
        <f t="shared" si="2"/>
      </c>
    </row>
    <row r="143" spans="1:8" s="87" customFormat="1" ht="12.75">
      <c r="A143" s="78">
        <f>IF(Guarantee!A143&lt;&gt;"",Guarantee!A143,"")</f>
      </c>
      <c r="B143" s="80">
        <f>IF(Guarantee!B143&lt;&gt;"",Guarantee!B143,"")</f>
      </c>
      <c r="C143" s="80">
        <f>IF(Guarantee!C143&lt;&gt;"",Guarantee!C143,"")</f>
      </c>
      <c r="D143" s="81">
        <f>IF(Guarantee!D143&lt;&gt;"",Guarantee!D143,"")</f>
      </c>
      <c r="E143" s="82">
        <f>IF(Guarantee!E143&gt;0,Guarantee!E143,IF(Guarantee!F143&gt;0,Guarantee!F143,""))</f>
      </c>
      <c r="F143" s="84"/>
      <c r="G143" s="85"/>
      <c r="H143" s="86">
        <f t="shared" si="2"/>
      </c>
    </row>
    <row r="144" spans="1:8" s="87" customFormat="1" ht="12.75">
      <c r="A144" s="78">
        <f>IF(Guarantee!A144&lt;&gt;"",Guarantee!A144,"")</f>
      </c>
      <c r="B144" s="80">
        <f>IF(Guarantee!B144&lt;&gt;"",Guarantee!B144,"")</f>
      </c>
      <c r="C144" s="80">
        <f>IF(Guarantee!C144&lt;&gt;"",Guarantee!C144,"")</f>
      </c>
      <c r="D144" s="81">
        <f>IF(Guarantee!D144&lt;&gt;"",Guarantee!D144,"")</f>
      </c>
      <c r="E144" s="82">
        <f>IF(Guarantee!E144&gt;0,Guarantee!E144,IF(Guarantee!F144&gt;0,Guarantee!F144,""))</f>
      </c>
      <c r="F144" s="84"/>
      <c r="G144" s="85"/>
      <c r="H144" s="86">
        <f t="shared" si="2"/>
      </c>
    </row>
    <row r="145" spans="1:8" s="87" customFormat="1" ht="12.75">
      <c r="A145" s="78">
        <f>IF(Guarantee!A145&lt;&gt;"",Guarantee!A145,"")</f>
      </c>
      <c r="B145" s="80">
        <f>IF(Guarantee!B145&lt;&gt;"",Guarantee!B145,"")</f>
      </c>
      <c r="C145" s="80">
        <f>IF(Guarantee!C145&lt;&gt;"",Guarantee!C145,"")</f>
      </c>
      <c r="D145" s="81">
        <f>IF(Guarantee!D145&lt;&gt;"",Guarantee!D145,"")</f>
      </c>
      <c r="E145" s="82">
        <f>IF(Guarantee!E145&gt;0,Guarantee!E145,IF(Guarantee!F145&gt;0,Guarantee!F145,""))</f>
      </c>
      <c r="F145" s="84"/>
      <c r="G145" s="85"/>
      <c r="H145" s="86">
        <f t="shared" si="2"/>
      </c>
    </row>
    <row r="146" spans="1:8" s="87" customFormat="1" ht="12.75">
      <c r="A146" s="78">
        <f>IF(Guarantee!A146&lt;&gt;"",Guarantee!A146,"")</f>
      </c>
      <c r="B146" s="80">
        <f>IF(Guarantee!B146&lt;&gt;"",Guarantee!B146,"")</f>
      </c>
      <c r="C146" s="80">
        <f>IF(Guarantee!C146&lt;&gt;"",Guarantee!C146,"")</f>
      </c>
      <c r="D146" s="81">
        <f>IF(Guarantee!D146&lt;&gt;"",Guarantee!D146,"")</f>
      </c>
      <c r="E146" s="82">
        <f>IF(Guarantee!E146&gt;0,Guarantee!E146,IF(Guarantee!F146&gt;0,Guarantee!F146,""))</f>
      </c>
      <c r="F146" s="84"/>
      <c r="G146" s="85"/>
      <c r="H146" s="86">
        <f t="shared" si="2"/>
      </c>
    </row>
    <row r="147" spans="1:8" s="87" customFormat="1" ht="12.75">
      <c r="A147" s="78">
        <f>IF(Guarantee!A147&lt;&gt;"",Guarantee!A147,"")</f>
      </c>
      <c r="B147" s="80">
        <f>IF(Guarantee!B147&lt;&gt;"",Guarantee!B147,"")</f>
      </c>
      <c r="C147" s="80">
        <f>IF(Guarantee!C147&lt;&gt;"",Guarantee!C147,"")</f>
      </c>
      <c r="D147" s="81">
        <f>IF(Guarantee!D147&lt;&gt;"",Guarantee!D147,"")</f>
      </c>
      <c r="E147" s="82">
        <f>IF(Guarantee!E147&gt;0,Guarantee!E147,IF(Guarantee!F147&gt;0,Guarantee!F147,""))</f>
      </c>
      <c r="F147" s="84"/>
      <c r="G147" s="85"/>
      <c r="H147" s="86">
        <f t="shared" si="2"/>
      </c>
    </row>
    <row r="148" spans="1:8" s="87" customFormat="1" ht="12.75">
      <c r="A148" s="78">
        <f>IF(Guarantee!A148&lt;&gt;"",Guarantee!A148,"")</f>
      </c>
      <c r="B148" s="80">
        <f>IF(Guarantee!B148&lt;&gt;"",Guarantee!B148,"")</f>
      </c>
      <c r="C148" s="80">
        <f>IF(Guarantee!C148&lt;&gt;"",Guarantee!C148,"")</f>
      </c>
      <c r="D148" s="81">
        <f>IF(Guarantee!D148&lt;&gt;"",Guarantee!D148,"")</f>
      </c>
      <c r="E148" s="82">
        <f>IF(Guarantee!E148&gt;0,Guarantee!E148,IF(Guarantee!F148&gt;0,Guarantee!F148,""))</f>
      </c>
      <c r="F148" s="84"/>
      <c r="G148" s="85"/>
      <c r="H148" s="86">
        <f t="shared" si="2"/>
      </c>
    </row>
    <row r="149" spans="1:8" s="87" customFormat="1" ht="12.75">
      <c r="A149" s="78">
        <f>IF(Guarantee!A149&lt;&gt;"",Guarantee!A149,"")</f>
      </c>
      <c r="B149" s="80">
        <f>IF(Guarantee!B149&lt;&gt;"",Guarantee!B149,"")</f>
      </c>
      <c r="C149" s="80">
        <f>IF(Guarantee!C149&lt;&gt;"",Guarantee!C149,"")</f>
      </c>
      <c r="D149" s="81">
        <f>IF(Guarantee!D149&lt;&gt;"",Guarantee!D149,"")</f>
      </c>
      <c r="E149" s="82">
        <f>IF(Guarantee!E149&gt;0,Guarantee!E149,IF(Guarantee!F149&gt;0,Guarantee!F149,""))</f>
      </c>
      <c r="F149" s="84"/>
      <c r="G149" s="85"/>
      <c r="H149" s="86">
        <f t="shared" si="2"/>
      </c>
    </row>
    <row r="150" spans="1:8" s="87" customFormat="1" ht="12.75">
      <c r="A150" s="78">
        <f>IF(Guarantee!A150&lt;&gt;"",Guarantee!A150,"")</f>
      </c>
      <c r="B150" s="80">
        <f>IF(Guarantee!B150&lt;&gt;"",Guarantee!B150,"")</f>
      </c>
      <c r="C150" s="80">
        <f>IF(Guarantee!C150&lt;&gt;"",Guarantee!C150,"")</f>
      </c>
      <c r="D150" s="81">
        <f>IF(Guarantee!D150&lt;&gt;"",Guarantee!D150,"")</f>
      </c>
      <c r="E150" s="82">
        <f>IF(Guarantee!E150&gt;0,Guarantee!E150,IF(Guarantee!F150&gt;0,Guarantee!F150,""))</f>
      </c>
      <c r="F150" s="84"/>
      <c r="G150" s="85"/>
      <c r="H150" s="86">
        <f t="shared" si="2"/>
      </c>
    </row>
    <row r="151" spans="1:8" s="87" customFormat="1" ht="12.75">
      <c r="A151" s="78">
        <f>IF(Guarantee!A151&lt;&gt;"",Guarantee!A151,"")</f>
      </c>
      <c r="B151" s="80">
        <f>IF(Guarantee!B151&lt;&gt;"",Guarantee!B151,"")</f>
      </c>
      <c r="C151" s="80">
        <f>IF(Guarantee!C151&lt;&gt;"",Guarantee!C151,"")</f>
      </c>
      <c r="D151" s="81">
        <f>IF(Guarantee!D151&lt;&gt;"",Guarantee!D151,"")</f>
      </c>
      <c r="E151" s="82">
        <f>IF(Guarantee!E151&gt;0,Guarantee!E151,IF(Guarantee!F151&gt;0,Guarantee!F151,""))</f>
      </c>
      <c r="F151" s="84"/>
      <c r="G151" s="85"/>
      <c r="H151" s="86">
        <f t="shared" si="2"/>
      </c>
    </row>
    <row r="152" spans="1:8" s="87" customFormat="1" ht="12.75">
      <c r="A152" s="78">
        <f>IF(Guarantee!A152&lt;&gt;"",Guarantee!A152,"")</f>
      </c>
      <c r="B152" s="80">
        <f>IF(Guarantee!B152&lt;&gt;"",Guarantee!B152,"")</f>
      </c>
      <c r="C152" s="80">
        <f>IF(Guarantee!C152&lt;&gt;"",Guarantee!C152,"")</f>
      </c>
      <c r="D152" s="81">
        <f>IF(Guarantee!D152&lt;&gt;"",Guarantee!D152,"")</f>
      </c>
      <c r="E152" s="82">
        <f>IF(Guarantee!E152&gt;0,Guarantee!E152,IF(Guarantee!F152&gt;0,Guarantee!F152,""))</f>
      </c>
      <c r="F152" s="84"/>
      <c r="G152" s="85"/>
      <c r="H152" s="86">
        <f t="shared" si="2"/>
      </c>
    </row>
    <row r="153" spans="1:8" s="87" customFormat="1" ht="12.75">
      <c r="A153" s="78">
        <f>IF(Guarantee!A153&lt;&gt;"",Guarantee!A153,"")</f>
      </c>
      <c r="B153" s="80">
        <f>IF(Guarantee!B153&lt;&gt;"",Guarantee!B153,"")</f>
      </c>
      <c r="C153" s="80">
        <f>IF(Guarantee!C153&lt;&gt;"",Guarantee!C153,"")</f>
      </c>
      <c r="D153" s="81">
        <f>IF(Guarantee!D153&lt;&gt;"",Guarantee!D153,"")</f>
      </c>
      <c r="E153" s="82">
        <f>IF(Guarantee!E153&gt;0,Guarantee!E153,IF(Guarantee!F153&gt;0,Guarantee!F153,""))</f>
      </c>
      <c r="F153" s="84"/>
      <c r="G153" s="85"/>
      <c r="H153" s="86">
        <f t="shared" si="2"/>
      </c>
    </row>
    <row r="154" spans="1:8" s="87" customFormat="1" ht="12.75">
      <c r="A154" s="78">
        <f>IF(Guarantee!A154&lt;&gt;"",Guarantee!A154,"")</f>
      </c>
      <c r="B154" s="80">
        <f>IF(Guarantee!B154&lt;&gt;"",Guarantee!B154,"")</f>
      </c>
      <c r="C154" s="80">
        <f>IF(Guarantee!C154&lt;&gt;"",Guarantee!C154,"")</f>
      </c>
      <c r="D154" s="81">
        <f>IF(Guarantee!D154&lt;&gt;"",Guarantee!D154,"")</f>
      </c>
      <c r="E154" s="82">
        <f>IF(Guarantee!E154&gt;0,Guarantee!E154,IF(Guarantee!F154&gt;0,Guarantee!F154,""))</f>
      </c>
      <c r="F154" s="84"/>
      <c r="G154" s="85"/>
      <c r="H154" s="86">
        <f t="shared" si="2"/>
      </c>
    </row>
    <row r="155" spans="1:8" s="87" customFormat="1" ht="12.75">
      <c r="A155" s="78">
        <f>IF(Guarantee!A155&lt;&gt;"",Guarantee!A155,"")</f>
      </c>
      <c r="B155" s="80">
        <f>IF(Guarantee!B155&lt;&gt;"",Guarantee!B155,"")</f>
      </c>
      <c r="C155" s="80">
        <f>IF(Guarantee!C155&lt;&gt;"",Guarantee!C155,"")</f>
      </c>
      <c r="D155" s="81">
        <f>IF(Guarantee!D155&lt;&gt;"",Guarantee!D155,"")</f>
      </c>
      <c r="E155" s="82">
        <f>IF(Guarantee!E155&gt;0,Guarantee!E155,IF(Guarantee!F155&gt;0,Guarantee!F155,""))</f>
      </c>
      <c r="F155" s="84"/>
      <c r="G155" s="85"/>
      <c r="H155" s="86">
        <f t="shared" si="2"/>
      </c>
    </row>
    <row r="156" spans="1:8" s="87" customFormat="1" ht="12.75">
      <c r="A156" s="78">
        <f>IF(Guarantee!A156&lt;&gt;"",Guarantee!A156,"")</f>
      </c>
      <c r="B156" s="80">
        <f>IF(Guarantee!B156&lt;&gt;"",Guarantee!B156,"")</f>
      </c>
      <c r="C156" s="80">
        <f>IF(Guarantee!C156&lt;&gt;"",Guarantee!C156,"")</f>
      </c>
      <c r="D156" s="81">
        <f>IF(Guarantee!D156&lt;&gt;"",Guarantee!D156,"")</f>
      </c>
      <c r="E156" s="82">
        <f>IF(Guarantee!E156&gt;0,Guarantee!E156,IF(Guarantee!F156&gt;0,Guarantee!F156,""))</f>
      </c>
      <c r="F156" s="84"/>
      <c r="G156" s="85"/>
      <c r="H156" s="86">
        <f t="shared" si="2"/>
      </c>
    </row>
    <row r="157" spans="1:8" s="87" customFormat="1" ht="12.75">
      <c r="A157" s="78">
        <f>IF(Guarantee!A157&lt;&gt;"",Guarantee!A157,"")</f>
      </c>
      <c r="B157" s="80">
        <f>IF(Guarantee!B157&lt;&gt;"",Guarantee!B157,"")</f>
      </c>
      <c r="C157" s="80">
        <f>IF(Guarantee!C157&lt;&gt;"",Guarantee!C157,"")</f>
      </c>
      <c r="D157" s="81">
        <f>IF(Guarantee!D157&lt;&gt;"",Guarantee!D157,"")</f>
      </c>
      <c r="E157" s="82">
        <f>IF(Guarantee!E157&gt;0,Guarantee!E157,IF(Guarantee!F157&gt;0,Guarantee!F157,""))</f>
      </c>
      <c r="F157" s="84"/>
      <c r="G157" s="85"/>
      <c r="H157" s="86">
        <f t="shared" si="2"/>
      </c>
    </row>
    <row r="158" spans="1:8" s="87" customFormat="1" ht="12.75">
      <c r="A158" s="78">
        <f>IF(Guarantee!A158&lt;&gt;"",Guarantee!A158,"")</f>
      </c>
      <c r="B158" s="80">
        <f>IF(Guarantee!B158&lt;&gt;"",Guarantee!B158,"")</f>
      </c>
      <c r="C158" s="80">
        <f>IF(Guarantee!C158&lt;&gt;"",Guarantee!C158,"")</f>
      </c>
      <c r="D158" s="81">
        <f>IF(Guarantee!D158&lt;&gt;"",Guarantee!D158,"")</f>
      </c>
      <c r="E158" s="82">
        <f>IF(Guarantee!E158&gt;0,Guarantee!E158,IF(Guarantee!F158&gt;0,Guarantee!F158,""))</f>
      </c>
      <c r="F158" s="84"/>
      <c r="G158" s="85"/>
      <c r="H158" s="86">
        <f t="shared" si="2"/>
      </c>
    </row>
    <row r="159" spans="1:8" s="87" customFormat="1" ht="12.75">
      <c r="A159" s="78">
        <f>IF(Guarantee!A159&lt;&gt;"",Guarantee!A159,"")</f>
      </c>
      <c r="B159" s="80">
        <f>IF(Guarantee!B159&lt;&gt;"",Guarantee!B159,"")</f>
      </c>
      <c r="C159" s="80">
        <f>IF(Guarantee!C159&lt;&gt;"",Guarantee!C159,"")</f>
      </c>
      <c r="D159" s="81">
        <f>IF(Guarantee!D159&lt;&gt;"",Guarantee!D159,"")</f>
      </c>
      <c r="E159" s="82">
        <f>IF(Guarantee!E159&gt;0,Guarantee!E159,IF(Guarantee!F159&gt;0,Guarantee!F159,""))</f>
      </c>
      <c r="F159" s="84"/>
      <c r="G159" s="85"/>
      <c r="H159" s="86">
        <f t="shared" si="2"/>
      </c>
    </row>
    <row r="160" spans="1:8" s="87" customFormat="1" ht="12.75">
      <c r="A160" s="78">
        <f>IF(Guarantee!A160&lt;&gt;"",Guarantee!A160,"")</f>
      </c>
      <c r="B160" s="80">
        <f>IF(Guarantee!B160&lt;&gt;"",Guarantee!B160,"")</f>
      </c>
      <c r="C160" s="80">
        <f>IF(Guarantee!C160&lt;&gt;"",Guarantee!C160,"")</f>
      </c>
      <c r="D160" s="81">
        <f>IF(Guarantee!D160&lt;&gt;"",Guarantee!D160,"")</f>
      </c>
      <c r="E160" s="82">
        <f>IF(Guarantee!E160&gt;0,Guarantee!E160,IF(Guarantee!F160&gt;0,Guarantee!F160,""))</f>
      </c>
      <c r="F160" s="84"/>
      <c r="G160" s="85"/>
      <c r="H160" s="86">
        <f t="shared" si="2"/>
      </c>
    </row>
    <row r="161" spans="1:8" s="87" customFormat="1" ht="12.75">
      <c r="A161" s="78">
        <f>IF(Guarantee!A161&lt;&gt;"",Guarantee!A161,"")</f>
      </c>
      <c r="B161" s="80">
        <f>IF(Guarantee!B161&lt;&gt;"",Guarantee!B161,"")</f>
      </c>
      <c r="C161" s="80">
        <f>IF(Guarantee!C161&lt;&gt;"",Guarantee!C161,"")</f>
      </c>
      <c r="D161" s="81">
        <f>IF(Guarantee!D161&lt;&gt;"",Guarantee!D161,"")</f>
      </c>
      <c r="E161" s="82">
        <f>IF(Guarantee!E161&gt;0,Guarantee!E161,IF(Guarantee!F161&gt;0,Guarantee!F161,""))</f>
      </c>
      <c r="F161" s="84"/>
      <c r="G161" s="85"/>
      <c r="H161" s="86">
        <f t="shared" si="2"/>
      </c>
    </row>
    <row r="162" spans="1:8" s="87" customFormat="1" ht="12.75">
      <c r="A162" s="78">
        <f>IF(Guarantee!A162&lt;&gt;"",Guarantee!A162,"")</f>
      </c>
      <c r="B162" s="80">
        <f>IF(Guarantee!B162&lt;&gt;"",Guarantee!B162,"")</f>
      </c>
      <c r="C162" s="80">
        <f>IF(Guarantee!C162&lt;&gt;"",Guarantee!C162,"")</f>
      </c>
      <c r="D162" s="81">
        <f>IF(Guarantee!D162&lt;&gt;"",Guarantee!D162,"")</f>
      </c>
      <c r="E162" s="82">
        <f>IF(Guarantee!E162&gt;0,Guarantee!E162,IF(Guarantee!F162&gt;0,Guarantee!F162,""))</f>
      </c>
      <c r="F162" s="84"/>
      <c r="G162" s="85"/>
      <c r="H162" s="86">
        <f t="shared" si="2"/>
      </c>
    </row>
    <row r="163" spans="1:8" s="87" customFormat="1" ht="12.75">
      <c r="A163" s="78">
        <f>IF(Guarantee!A163&lt;&gt;"",Guarantee!A163,"")</f>
      </c>
      <c r="B163" s="80">
        <f>IF(Guarantee!B163&lt;&gt;"",Guarantee!B163,"")</f>
      </c>
      <c r="C163" s="80">
        <f>IF(Guarantee!C163&lt;&gt;"",Guarantee!C163,"")</f>
      </c>
      <c r="D163" s="81">
        <f>IF(Guarantee!D163&lt;&gt;"",Guarantee!D163,"")</f>
      </c>
      <c r="E163" s="82">
        <f>IF(Guarantee!E163&gt;0,Guarantee!E163,IF(Guarantee!F163&gt;0,Guarantee!F163,""))</f>
      </c>
      <c r="F163" s="84"/>
      <c r="G163" s="85"/>
      <c r="H163" s="86">
        <f t="shared" si="2"/>
      </c>
    </row>
    <row r="164" spans="1:8" s="87" customFormat="1" ht="12.75">
      <c r="A164" s="78">
        <f>IF(Guarantee!A164&lt;&gt;"",Guarantee!A164,"")</f>
      </c>
      <c r="B164" s="80">
        <f>IF(Guarantee!B164&lt;&gt;"",Guarantee!B164,"")</f>
      </c>
      <c r="C164" s="80">
        <f>IF(Guarantee!C164&lt;&gt;"",Guarantee!C164,"")</f>
      </c>
      <c r="D164" s="81">
        <f>IF(Guarantee!D164&lt;&gt;"",Guarantee!D164,"")</f>
      </c>
      <c r="E164" s="82">
        <f>IF(Guarantee!E164&gt;0,Guarantee!E164,IF(Guarantee!F164&gt;0,Guarantee!F164,""))</f>
      </c>
      <c r="F164" s="84"/>
      <c r="G164" s="85"/>
      <c r="H164" s="86">
        <f t="shared" si="2"/>
      </c>
    </row>
    <row r="165" spans="1:8" s="87" customFormat="1" ht="12.75">
      <c r="A165" s="78">
        <f>IF(Guarantee!A165&lt;&gt;"",Guarantee!A165,"")</f>
      </c>
      <c r="B165" s="80">
        <f>IF(Guarantee!B165&lt;&gt;"",Guarantee!B165,"")</f>
      </c>
      <c r="C165" s="80">
        <f>IF(Guarantee!C165&lt;&gt;"",Guarantee!C165,"")</f>
      </c>
      <c r="D165" s="81">
        <f>IF(Guarantee!D165&lt;&gt;"",Guarantee!D165,"")</f>
      </c>
      <c r="E165" s="82">
        <f>IF(Guarantee!E165&gt;0,Guarantee!E165,IF(Guarantee!F165&gt;0,Guarantee!F165,""))</f>
      </c>
      <c r="F165" s="84"/>
      <c r="G165" s="85"/>
      <c r="H165" s="86">
        <f t="shared" si="2"/>
      </c>
    </row>
    <row r="166" spans="1:8" s="87" customFormat="1" ht="12.75">
      <c r="A166" s="78">
        <f>IF(Guarantee!A166&lt;&gt;"",Guarantee!A166,"")</f>
      </c>
      <c r="B166" s="80">
        <f>IF(Guarantee!B166&lt;&gt;"",Guarantee!B166,"")</f>
      </c>
      <c r="C166" s="80">
        <f>IF(Guarantee!C166&lt;&gt;"",Guarantee!C166,"")</f>
      </c>
      <c r="D166" s="81">
        <f>IF(Guarantee!D166&lt;&gt;"",Guarantee!D166,"")</f>
      </c>
      <c r="E166" s="82">
        <f>IF(Guarantee!E166&gt;0,Guarantee!E166,IF(Guarantee!F166&gt;0,Guarantee!F166,""))</f>
      </c>
      <c r="F166" s="84"/>
      <c r="G166" s="85"/>
      <c r="H166" s="86">
        <f t="shared" si="2"/>
      </c>
    </row>
    <row r="167" spans="1:8" s="87" customFormat="1" ht="12.75">
      <c r="A167" s="78">
        <f>IF(Guarantee!A167&lt;&gt;"",Guarantee!A167,"")</f>
      </c>
      <c r="B167" s="80">
        <f>IF(Guarantee!B167&lt;&gt;"",Guarantee!B167,"")</f>
      </c>
      <c r="C167" s="80">
        <f>IF(Guarantee!C167&lt;&gt;"",Guarantee!C167,"")</f>
      </c>
      <c r="D167" s="81">
        <f>IF(Guarantee!D167&lt;&gt;"",Guarantee!D167,"")</f>
      </c>
      <c r="E167" s="82">
        <f>IF(Guarantee!E167&gt;0,Guarantee!E167,IF(Guarantee!F167&gt;0,Guarantee!F167,""))</f>
      </c>
      <c r="F167" s="84"/>
      <c r="G167" s="85"/>
      <c r="H167" s="86">
        <f t="shared" si="2"/>
      </c>
    </row>
    <row r="168" spans="1:8" s="87" customFormat="1" ht="12.75">
      <c r="A168" s="78">
        <f>IF(Guarantee!A168&lt;&gt;"",Guarantee!A168,"")</f>
      </c>
      <c r="B168" s="80">
        <f>IF(Guarantee!B168&lt;&gt;"",Guarantee!B168,"")</f>
      </c>
      <c r="C168" s="80">
        <f>IF(Guarantee!C168&lt;&gt;"",Guarantee!C168,"")</f>
      </c>
      <c r="D168" s="81">
        <f>IF(Guarantee!D168&lt;&gt;"",Guarantee!D168,"")</f>
      </c>
      <c r="E168" s="82">
        <f>IF(Guarantee!E168&gt;0,Guarantee!E168,IF(Guarantee!F168&gt;0,Guarantee!F168,""))</f>
      </c>
      <c r="F168" s="84"/>
      <c r="G168" s="85"/>
      <c r="H168" s="86">
        <f t="shared" si="2"/>
      </c>
    </row>
    <row r="169" spans="1:8" s="87" customFormat="1" ht="12.75">
      <c r="A169" s="78">
        <f>IF(Guarantee!A169&lt;&gt;"",Guarantee!A169,"")</f>
      </c>
      <c r="B169" s="80">
        <f>IF(Guarantee!B169&lt;&gt;"",Guarantee!B169,"")</f>
      </c>
      <c r="C169" s="80">
        <f>IF(Guarantee!C169&lt;&gt;"",Guarantee!C169,"")</f>
      </c>
      <c r="D169" s="81">
        <f>IF(Guarantee!D169&lt;&gt;"",Guarantee!D169,"")</f>
      </c>
      <c r="E169" s="82">
        <f>IF(Guarantee!E169&gt;0,Guarantee!E169,IF(Guarantee!F169&gt;0,Guarantee!F169,""))</f>
      </c>
      <c r="F169" s="84"/>
      <c r="G169" s="85"/>
      <c r="H169" s="86">
        <f t="shared" si="2"/>
      </c>
    </row>
    <row r="170" spans="1:8" s="87" customFormat="1" ht="12.75">
      <c r="A170" s="78">
        <f>IF(Guarantee!A170&lt;&gt;"",Guarantee!A170,"")</f>
      </c>
      <c r="B170" s="80">
        <f>IF(Guarantee!B170&lt;&gt;"",Guarantee!B170,"")</f>
      </c>
      <c r="C170" s="80">
        <f>IF(Guarantee!C170&lt;&gt;"",Guarantee!C170,"")</f>
      </c>
      <c r="D170" s="81">
        <f>IF(Guarantee!D170&lt;&gt;"",Guarantee!D170,"")</f>
      </c>
      <c r="E170" s="82">
        <f>IF(Guarantee!E170&gt;0,Guarantee!E170,IF(Guarantee!F170&gt;0,Guarantee!F170,""))</f>
      </c>
      <c r="F170" s="84"/>
      <c r="G170" s="85"/>
      <c r="H170" s="86">
        <f t="shared" si="2"/>
      </c>
    </row>
    <row r="171" spans="1:8" s="87" customFormat="1" ht="12.75">
      <c r="A171" s="78">
        <f>IF(Guarantee!A171&lt;&gt;"",Guarantee!A171,"")</f>
      </c>
      <c r="B171" s="80">
        <f>IF(Guarantee!B171&lt;&gt;"",Guarantee!B171,"")</f>
      </c>
      <c r="C171" s="80">
        <f>IF(Guarantee!C171&lt;&gt;"",Guarantee!C171,"")</f>
      </c>
      <c r="D171" s="81">
        <f>IF(Guarantee!D171&lt;&gt;"",Guarantee!D171,"")</f>
      </c>
      <c r="E171" s="82">
        <f>IF(Guarantee!E171&gt;0,Guarantee!E171,IF(Guarantee!F171&gt;0,Guarantee!F171,""))</f>
      </c>
      <c r="F171" s="84"/>
      <c r="G171" s="85"/>
      <c r="H171" s="86">
        <f t="shared" si="2"/>
      </c>
    </row>
    <row r="172" spans="1:8" s="87" customFormat="1" ht="12.75">
      <c r="A172" s="78">
        <f>IF(Guarantee!A172&lt;&gt;"",Guarantee!A172,"")</f>
      </c>
      <c r="B172" s="80">
        <f>IF(Guarantee!B172&lt;&gt;"",Guarantee!B172,"")</f>
      </c>
      <c r="C172" s="80">
        <f>IF(Guarantee!C172&lt;&gt;"",Guarantee!C172,"")</f>
      </c>
      <c r="D172" s="81">
        <f>IF(Guarantee!D172&lt;&gt;"",Guarantee!D172,"")</f>
      </c>
      <c r="E172" s="82">
        <f>IF(Guarantee!E172&gt;0,Guarantee!E172,IF(Guarantee!F172&gt;0,Guarantee!F172,""))</f>
      </c>
      <c r="F172" s="84"/>
      <c r="G172" s="85"/>
      <c r="H172" s="86">
        <f t="shared" si="2"/>
      </c>
    </row>
    <row r="173" spans="1:8" s="87" customFormat="1" ht="12.75">
      <c r="A173" s="78">
        <f>IF(Guarantee!A173&lt;&gt;"",Guarantee!A173,"")</f>
      </c>
      <c r="B173" s="80">
        <f>IF(Guarantee!B173&lt;&gt;"",Guarantee!B173,"")</f>
      </c>
      <c r="C173" s="80">
        <f>IF(Guarantee!C173&lt;&gt;"",Guarantee!C173,"")</f>
      </c>
      <c r="D173" s="81">
        <f>IF(Guarantee!D173&lt;&gt;"",Guarantee!D173,"")</f>
      </c>
      <c r="E173" s="82">
        <f>IF(Guarantee!E173&gt;0,Guarantee!E173,IF(Guarantee!F173&gt;0,Guarantee!F173,""))</f>
      </c>
      <c r="F173" s="84"/>
      <c r="G173" s="85"/>
      <c r="H173" s="86">
        <f t="shared" si="2"/>
      </c>
    </row>
    <row r="174" spans="1:8" s="87" customFormat="1" ht="12.75">
      <c r="A174" s="78">
        <f>IF(Guarantee!A174&lt;&gt;"",Guarantee!A174,"")</f>
      </c>
      <c r="B174" s="80">
        <f>IF(Guarantee!B174&lt;&gt;"",Guarantee!B174,"")</f>
      </c>
      <c r="C174" s="80">
        <f>IF(Guarantee!C174&lt;&gt;"",Guarantee!C174,"")</f>
      </c>
      <c r="D174" s="81">
        <f>IF(Guarantee!D174&lt;&gt;"",Guarantee!D174,"")</f>
      </c>
      <c r="E174" s="82">
        <f>IF(Guarantee!E174&gt;0,Guarantee!E174,IF(Guarantee!F174&gt;0,Guarantee!F174,""))</f>
      </c>
      <c r="F174" s="84"/>
      <c r="G174" s="85"/>
      <c r="H174" s="86">
        <f t="shared" si="2"/>
      </c>
    </row>
    <row r="175" spans="1:8" s="87" customFormat="1" ht="12.75">
      <c r="A175" s="78">
        <f>IF(Guarantee!A175&lt;&gt;"",Guarantee!A175,"")</f>
      </c>
      <c r="B175" s="80">
        <f>IF(Guarantee!B175&lt;&gt;"",Guarantee!B175,"")</f>
      </c>
      <c r="C175" s="80">
        <f>IF(Guarantee!C175&lt;&gt;"",Guarantee!C175,"")</f>
      </c>
      <c r="D175" s="81">
        <f>IF(Guarantee!D175&lt;&gt;"",Guarantee!D175,"")</f>
      </c>
      <c r="E175" s="82">
        <f>IF(Guarantee!E175&gt;0,Guarantee!E175,IF(Guarantee!F175&gt;0,Guarantee!F175,""))</f>
      </c>
      <c r="F175" s="84"/>
      <c r="G175" s="85"/>
      <c r="H175" s="86">
        <f t="shared" si="2"/>
      </c>
    </row>
    <row r="176" spans="1:8" s="87" customFormat="1" ht="12.75">
      <c r="A176" s="78">
        <f>IF(Guarantee!A176&lt;&gt;"",Guarantee!A176,"")</f>
      </c>
      <c r="B176" s="80">
        <f>IF(Guarantee!B176&lt;&gt;"",Guarantee!B176,"")</f>
      </c>
      <c r="C176" s="80">
        <f>IF(Guarantee!C176&lt;&gt;"",Guarantee!C176,"")</f>
      </c>
      <c r="D176" s="81">
        <f>IF(Guarantee!D176&lt;&gt;"",Guarantee!D176,"")</f>
      </c>
      <c r="E176" s="82">
        <f>IF(Guarantee!E176&gt;0,Guarantee!E176,IF(Guarantee!F176&gt;0,Guarantee!F176,""))</f>
      </c>
      <c r="F176" s="84"/>
      <c r="G176" s="85"/>
      <c r="H176" s="86">
        <f t="shared" si="2"/>
      </c>
    </row>
    <row r="177" spans="1:8" s="87" customFormat="1" ht="12.75">
      <c r="A177" s="78">
        <f>IF(Guarantee!A177&lt;&gt;"",Guarantee!A177,"")</f>
      </c>
      <c r="B177" s="80">
        <f>IF(Guarantee!B177&lt;&gt;"",Guarantee!B177,"")</f>
      </c>
      <c r="C177" s="80">
        <f>IF(Guarantee!C177&lt;&gt;"",Guarantee!C177,"")</f>
      </c>
      <c r="D177" s="81">
        <f>IF(Guarantee!D177&lt;&gt;"",Guarantee!D177,"")</f>
      </c>
      <c r="E177" s="82">
        <f>IF(Guarantee!E177&gt;0,Guarantee!E177,IF(Guarantee!F177&gt;0,Guarantee!F177,""))</f>
      </c>
      <c r="F177" s="84"/>
      <c r="G177" s="85"/>
      <c r="H177" s="86">
        <f t="shared" si="2"/>
      </c>
    </row>
    <row r="178" spans="1:8" s="87" customFormat="1" ht="12.75">
      <c r="A178" s="78">
        <f>IF(Guarantee!A178&lt;&gt;"",Guarantee!A178,"")</f>
      </c>
      <c r="B178" s="80">
        <f>IF(Guarantee!B178&lt;&gt;"",Guarantee!B178,"")</f>
      </c>
      <c r="C178" s="80">
        <f>IF(Guarantee!C178&lt;&gt;"",Guarantee!C178,"")</f>
      </c>
      <c r="D178" s="81">
        <f>IF(Guarantee!D178&lt;&gt;"",Guarantee!D178,"")</f>
      </c>
      <c r="E178" s="82">
        <f>IF(Guarantee!E178&gt;0,Guarantee!E178,IF(Guarantee!F178&gt;0,Guarantee!F178,""))</f>
      </c>
      <c r="F178" s="84"/>
      <c r="G178" s="85"/>
      <c r="H178" s="86">
        <f t="shared" si="2"/>
      </c>
    </row>
    <row r="179" spans="1:8" s="87" customFormat="1" ht="12.75">
      <c r="A179" s="78">
        <f>IF(Guarantee!A179&lt;&gt;"",Guarantee!A179,"")</f>
      </c>
      <c r="B179" s="80">
        <f>IF(Guarantee!B179&lt;&gt;"",Guarantee!B179,"")</f>
      </c>
      <c r="C179" s="80">
        <f>IF(Guarantee!C179&lt;&gt;"",Guarantee!C179,"")</f>
      </c>
      <c r="D179" s="81">
        <f>IF(Guarantee!D179&lt;&gt;"",Guarantee!D179,"")</f>
      </c>
      <c r="E179" s="82">
        <f>IF(Guarantee!E179&gt;0,Guarantee!E179,IF(Guarantee!F179&gt;0,Guarantee!F179,""))</f>
      </c>
      <c r="F179" s="84"/>
      <c r="G179" s="85"/>
      <c r="H179" s="86">
        <f t="shared" si="2"/>
      </c>
    </row>
    <row r="180" spans="1:8" s="87" customFormat="1" ht="12.75">
      <c r="A180" s="78">
        <f>IF(Guarantee!A180&lt;&gt;"",Guarantee!A180,"")</f>
      </c>
      <c r="B180" s="80">
        <f>IF(Guarantee!B180&lt;&gt;"",Guarantee!B180,"")</f>
      </c>
      <c r="C180" s="80">
        <f>IF(Guarantee!C180&lt;&gt;"",Guarantee!C180,"")</f>
      </c>
      <c r="D180" s="81">
        <f>IF(Guarantee!D180&lt;&gt;"",Guarantee!D180,"")</f>
      </c>
      <c r="E180" s="82">
        <f>IF(Guarantee!E180&gt;0,Guarantee!E180,IF(Guarantee!F180&gt;0,Guarantee!F180,""))</f>
      </c>
      <c r="F180" s="84"/>
      <c r="G180" s="85"/>
      <c r="H180" s="86">
        <f t="shared" si="2"/>
      </c>
    </row>
    <row r="181" spans="1:8" s="87" customFormat="1" ht="12.75">
      <c r="A181" s="78">
        <f>IF(Guarantee!A181&lt;&gt;"",Guarantee!A181,"")</f>
      </c>
      <c r="B181" s="80">
        <f>IF(Guarantee!B181&lt;&gt;"",Guarantee!B181,"")</f>
      </c>
      <c r="C181" s="80">
        <f>IF(Guarantee!C181&lt;&gt;"",Guarantee!C181,"")</f>
      </c>
      <c r="D181" s="81">
        <f>IF(Guarantee!D181&lt;&gt;"",Guarantee!D181,"")</f>
      </c>
      <c r="E181" s="82">
        <f>IF(Guarantee!E181&gt;0,Guarantee!E181,IF(Guarantee!F181&gt;0,Guarantee!F181,""))</f>
      </c>
      <c r="F181" s="84"/>
      <c r="G181" s="85"/>
      <c r="H181" s="86">
        <f t="shared" si="2"/>
      </c>
    </row>
    <row r="182" spans="1:8" s="87" customFormat="1" ht="12.75">
      <c r="A182" s="78">
        <f>IF(Guarantee!A182&lt;&gt;"",Guarantee!A182,"")</f>
      </c>
      <c r="B182" s="80">
        <f>IF(Guarantee!B182&lt;&gt;"",Guarantee!B182,"")</f>
      </c>
      <c r="C182" s="80">
        <f>IF(Guarantee!C182&lt;&gt;"",Guarantee!C182,"")</f>
      </c>
      <c r="D182" s="81">
        <f>IF(Guarantee!D182&lt;&gt;"",Guarantee!D182,"")</f>
      </c>
      <c r="E182" s="82">
        <f>IF(Guarantee!E182&gt;0,Guarantee!E182,IF(Guarantee!F182&gt;0,Guarantee!F182,""))</f>
      </c>
      <c r="F182" s="84"/>
      <c r="G182" s="85"/>
      <c r="H182" s="86">
        <f t="shared" si="2"/>
      </c>
    </row>
    <row r="183" spans="1:8" s="87" customFormat="1" ht="12.75">
      <c r="A183" s="78">
        <f>IF(Guarantee!A183&lt;&gt;"",Guarantee!A183,"")</f>
      </c>
      <c r="B183" s="80">
        <f>IF(Guarantee!B183&lt;&gt;"",Guarantee!B183,"")</f>
      </c>
      <c r="C183" s="80">
        <f>IF(Guarantee!C183&lt;&gt;"",Guarantee!C183,"")</f>
      </c>
      <c r="D183" s="81">
        <f>IF(Guarantee!D183&lt;&gt;"",Guarantee!D183,"")</f>
      </c>
      <c r="E183" s="82">
        <f>IF(Guarantee!E183&gt;0,Guarantee!E183,IF(Guarantee!F183&gt;0,Guarantee!F183,""))</f>
      </c>
      <c r="F183" s="84"/>
      <c r="G183" s="85"/>
      <c r="H183" s="86">
        <f t="shared" si="2"/>
      </c>
    </row>
    <row r="184" spans="1:8" s="87" customFormat="1" ht="12.75">
      <c r="A184" s="78">
        <f>IF(Guarantee!A184&lt;&gt;"",Guarantee!A184,"")</f>
      </c>
      <c r="B184" s="80">
        <f>IF(Guarantee!B184&lt;&gt;"",Guarantee!B184,"")</f>
      </c>
      <c r="C184" s="80">
        <f>IF(Guarantee!C184&lt;&gt;"",Guarantee!C184,"")</f>
      </c>
      <c r="D184" s="81">
        <f>IF(Guarantee!D184&lt;&gt;"",Guarantee!D184,"")</f>
      </c>
      <c r="E184" s="82">
        <f>IF(Guarantee!E184&gt;0,Guarantee!E184,IF(Guarantee!F184&gt;0,Guarantee!F184,""))</f>
      </c>
      <c r="F184" s="84"/>
      <c r="G184" s="85"/>
      <c r="H184" s="86">
        <f t="shared" si="2"/>
      </c>
    </row>
    <row r="185" spans="1:8" s="87" customFormat="1" ht="12.75">
      <c r="A185" s="78">
        <f>IF(Guarantee!A185&lt;&gt;"",Guarantee!A185,"")</f>
      </c>
      <c r="B185" s="80">
        <f>IF(Guarantee!B185&lt;&gt;"",Guarantee!B185,"")</f>
      </c>
      <c r="C185" s="80">
        <f>IF(Guarantee!C185&lt;&gt;"",Guarantee!C185,"")</f>
      </c>
      <c r="D185" s="81">
        <f>IF(Guarantee!D185&lt;&gt;"",Guarantee!D185,"")</f>
      </c>
      <c r="E185" s="82">
        <f>IF(Guarantee!E185&gt;0,Guarantee!E185,IF(Guarantee!F185&gt;0,Guarantee!F185,""))</f>
      </c>
      <c r="F185" s="84"/>
      <c r="G185" s="85"/>
      <c r="H185" s="86">
        <f t="shared" si="2"/>
      </c>
    </row>
    <row r="186" spans="1:8" s="87" customFormat="1" ht="12.75">
      <c r="A186" s="78">
        <f>IF(Guarantee!A186&lt;&gt;"",Guarantee!A186,"")</f>
      </c>
      <c r="B186" s="80">
        <f>IF(Guarantee!B186&lt;&gt;"",Guarantee!B186,"")</f>
      </c>
      <c r="C186" s="80">
        <f>IF(Guarantee!C186&lt;&gt;"",Guarantee!C186,"")</f>
      </c>
      <c r="D186" s="81">
        <f>IF(Guarantee!D186&lt;&gt;"",Guarantee!D186,"")</f>
      </c>
      <c r="E186" s="82">
        <f>IF(Guarantee!E186&gt;0,Guarantee!E186,IF(Guarantee!F186&gt;0,Guarantee!F186,""))</f>
      </c>
      <c r="F186" s="84"/>
      <c r="G186" s="85"/>
      <c r="H186" s="86">
        <f t="shared" si="2"/>
      </c>
    </row>
    <row r="187" spans="1:8" s="87" customFormat="1" ht="12.75">
      <c r="A187" s="78">
        <f>IF(Guarantee!A187&lt;&gt;"",Guarantee!A187,"")</f>
      </c>
      <c r="B187" s="80">
        <f>IF(Guarantee!B187&lt;&gt;"",Guarantee!B187,"")</f>
      </c>
      <c r="C187" s="80">
        <f>IF(Guarantee!C187&lt;&gt;"",Guarantee!C187,"")</f>
      </c>
      <c r="D187" s="81">
        <f>IF(Guarantee!D187&lt;&gt;"",Guarantee!D187,"")</f>
      </c>
      <c r="E187" s="82">
        <f>IF(Guarantee!E187&gt;0,Guarantee!E187,IF(Guarantee!F187&gt;0,Guarantee!F187,""))</f>
      </c>
      <c r="F187" s="84"/>
      <c r="G187" s="85"/>
      <c r="H187" s="86">
        <f t="shared" si="2"/>
      </c>
    </row>
    <row r="188" spans="1:8" s="87" customFormat="1" ht="12.75">
      <c r="A188" s="78">
        <f>IF(Guarantee!A188&lt;&gt;"",Guarantee!A188,"")</f>
      </c>
      <c r="B188" s="80">
        <f>IF(Guarantee!B188&lt;&gt;"",Guarantee!B188,"")</f>
      </c>
      <c r="C188" s="80">
        <f>IF(Guarantee!C188&lt;&gt;"",Guarantee!C188,"")</f>
      </c>
      <c r="D188" s="81">
        <f>IF(Guarantee!D188&lt;&gt;"",Guarantee!D188,"")</f>
      </c>
      <c r="E188" s="82">
        <f>IF(Guarantee!E188&gt;0,Guarantee!E188,IF(Guarantee!F188&gt;0,Guarantee!F188,""))</f>
      </c>
      <c r="F188" s="84"/>
      <c r="G188" s="85"/>
      <c r="H188" s="86">
        <f t="shared" si="2"/>
      </c>
    </row>
    <row r="189" spans="1:8" s="87" customFormat="1" ht="12.75">
      <c r="A189" s="78">
        <f>IF(Guarantee!A189&lt;&gt;"",Guarantee!A189,"")</f>
      </c>
      <c r="B189" s="80">
        <f>IF(Guarantee!B189&lt;&gt;"",Guarantee!B189,"")</f>
      </c>
      <c r="C189" s="80">
        <f>IF(Guarantee!C189&lt;&gt;"",Guarantee!C189,"")</f>
      </c>
      <c r="D189" s="81">
        <f>IF(Guarantee!D189&lt;&gt;"",Guarantee!D189,"")</f>
      </c>
      <c r="E189" s="82">
        <f>IF(Guarantee!E189&gt;0,Guarantee!E189,IF(Guarantee!F189&gt;0,Guarantee!F189,""))</f>
      </c>
      <c r="F189" s="84"/>
      <c r="G189" s="85"/>
      <c r="H189" s="86">
        <f t="shared" si="2"/>
      </c>
    </row>
    <row r="190" spans="1:8" s="87" customFormat="1" ht="12.75">
      <c r="A190" s="78">
        <f>IF(Guarantee!A190&lt;&gt;"",Guarantee!A190,"")</f>
      </c>
      <c r="B190" s="80">
        <f>IF(Guarantee!B190&lt;&gt;"",Guarantee!B190,"")</f>
      </c>
      <c r="C190" s="80">
        <f>IF(Guarantee!C190&lt;&gt;"",Guarantee!C190,"")</f>
      </c>
      <c r="D190" s="81">
        <f>IF(Guarantee!D190&lt;&gt;"",Guarantee!D190,"")</f>
      </c>
      <c r="E190" s="82">
        <f>IF(Guarantee!E190&gt;0,Guarantee!E190,IF(Guarantee!F190&gt;0,Guarantee!F190,""))</f>
      </c>
      <c r="F190" s="84"/>
      <c r="G190" s="85"/>
      <c r="H190" s="86">
        <f t="shared" si="2"/>
      </c>
    </row>
    <row r="191" spans="1:8" s="87" customFormat="1" ht="12.75">
      <c r="A191" s="78">
        <f>IF(Guarantee!A191&lt;&gt;"",Guarantee!A191,"")</f>
      </c>
      <c r="B191" s="80">
        <f>IF(Guarantee!B191&lt;&gt;"",Guarantee!B191,"")</f>
      </c>
      <c r="C191" s="80">
        <f>IF(Guarantee!C191&lt;&gt;"",Guarantee!C191,"")</f>
      </c>
      <c r="D191" s="81">
        <f>IF(Guarantee!D191&lt;&gt;"",Guarantee!D191,"")</f>
      </c>
      <c r="E191" s="82">
        <f>IF(Guarantee!E191&gt;0,Guarantee!E191,IF(Guarantee!F191&gt;0,Guarantee!F191,""))</f>
      </c>
      <c r="F191" s="84"/>
      <c r="G191" s="85"/>
      <c r="H191" s="86">
        <f t="shared" si="2"/>
      </c>
    </row>
    <row r="192" spans="1:8" s="87" customFormat="1" ht="12.75">
      <c r="A192" s="78">
        <f>IF(Guarantee!A192&lt;&gt;"",Guarantee!A192,"")</f>
      </c>
      <c r="B192" s="80">
        <f>IF(Guarantee!B192&lt;&gt;"",Guarantee!B192,"")</f>
      </c>
      <c r="C192" s="80">
        <f>IF(Guarantee!C192&lt;&gt;"",Guarantee!C192,"")</f>
      </c>
      <c r="D192" s="81">
        <f>IF(Guarantee!D192&lt;&gt;"",Guarantee!D192,"")</f>
      </c>
      <c r="E192" s="82">
        <f>IF(Guarantee!E192&gt;0,Guarantee!E192,IF(Guarantee!F192&gt;0,Guarantee!F192,""))</f>
      </c>
      <c r="F192" s="84"/>
      <c r="G192" s="85"/>
      <c r="H192" s="86">
        <f t="shared" si="2"/>
      </c>
    </row>
    <row r="193" spans="1:8" s="87" customFormat="1" ht="12.75">
      <c r="A193" s="78">
        <f>IF(Guarantee!A193&lt;&gt;"",Guarantee!A193,"")</f>
      </c>
      <c r="B193" s="80">
        <f>IF(Guarantee!B193&lt;&gt;"",Guarantee!B193,"")</f>
      </c>
      <c r="C193" s="80">
        <f>IF(Guarantee!C193&lt;&gt;"",Guarantee!C193,"")</f>
      </c>
      <c r="D193" s="81">
        <f>IF(Guarantee!D193&lt;&gt;"",Guarantee!D193,"")</f>
      </c>
      <c r="E193" s="82">
        <f>IF(Guarantee!E193&gt;0,Guarantee!E193,IF(Guarantee!F193&gt;0,Guarantee!F193,""))</f>
      </c>
      <c r="F193" s="84"/>
      <c r="G193" s="85"/>
      <c r="H193" s="86">
        <f t="shared" si="2"/>
      </c>
    </row>
    <row r="194" spans="1:8" s="87" customFormat="1" ht="12.75">
      <c r="A194" s="78">
        <f>IF(Guarantee!A194&lt;&gt;"",Guarantee!A194,"")</f>
      </c>
      <c r="B194" s="80">
        <f>IF(Guarantee!B194&lt;&gt;"",Guarantee!B194,"")</f>
      </c>
      <c r="C194" s="80">
        <f>IF(Guarantee!C194&lt;&gt;"",Guarantee!C194,"")</f>
      </c>
      <c r="D194" s="81">
        <f>IF(Guarantee!D194&lt;&gt;"",Guarantee!D194,"")</f>
      </c>
      <c r="E194" s="82">
        <f>IF(Guarantee!E194&gt;0,Guarantee!E194,IF(Guarantee!F194&gt;0,Guarantee!F194,""))</f>
      </c>
      <c r="F194" s="84"/>
      <c r="G194" s="85"/>
      <c r="H194" s="86">
        <f t="shared" si="2"/>
      </c>
    </row>
    <row r="195" spans="1:8" s="87" customFormat="1" ht="12.75">
      <c r="A195" s="78">
        <f>IF(Guarantee!A195&lt;&gt;"",Guarantee!A195,"")</f>
      </c>
      <c r="B195" s="80">
        <f>IF(Guarantee!B195&lt;&gt;"",Guarantee!B195,"")</f>
      </c>
      <c r="C195" s="80">
        <f>IF(Guarantee!C195&lt;&gt;"",Guarantee!C195,"")</f>
      </c>
      <c r="D195" s="81">
        <f>IF(Guarantee!D195&lt;&gt;"",Guarantee!D195,"")</f>
      </c>
      <c r="E195" s="82">
        <f>IF(Guarantee!E195&gt;0,Guarantee!E195,IF(Guarantee!F195&gt;0,Guarantee!F195,""))</f>
      </c>
      <c r="F195" s="84"/>
      <c r="G195" s="85"/>
      <c r="H195" s="86">
        <f t="shared" si="2"/>
      </c>
    </row>
    <row r="196" spans="1:8" s="87" customFormat="1" ht="12.75">
      <c r="A196" s="78">
        <f>IF(Guarantee!A196&lt;&gt;"",Guarantee!A196,"")</f>
      </c>
      <c r="B196" s="80">
        <f>IF(Guarantee!B196&lt;&gt;"",Guarantee!B196,"")</f>
      </c>
      <c r="C196" s="80">
        <f>IF(Guarantee!C196&lt;&gt;"",Guarantee!C196,"")</f>
      </c>
      <c r="D196" s="81">
        <f>IF(Guarantee!D196&lt;&gt;"",Guarantee!D196,"")</f>
      </c>
      <c r="E196" s="82">
        <f>IF(Guarantee!E196&gt;0,Guarantee!E196,IF(Guarantee!F196&gt;0,Guarantee!F196,""))</f>
      </c>
      <c r="F196" s="84"/>
      <c r="G196" s="85"/>
      <c r="H196" s="86">
        <f t="shared" si="2"/>
      </c>
    </row>
    <row r="197" spans="1:8" s="87" customFormat="1" ht="12.75">
      <c r="A197" s="78">
        <f>IF(Guarantee!A197&lt;&gt;"",Guarantee!A197,"")</f>
      </c>
      <c r="B197" s="80">
        <f>IF(Guarantee!B197&lt;&gt;"",Guarantee!B197,"")</f>
      </c>
      <c r="C197" s="80">
        <f>IF(Guarantee!C197&lt;&gt;"",Guarantee!C197,"")</f>
      </c>
      <c r="D197" s="81">
        <f>IF(Guarantee!D197&lt;&gt;"",Guarantee!D197,"")</f>
      </c>
      <c r="E197" s="82">
        <f>IF(Guarantee!E197&gt;0,Guarantee!E197,IF(Guarantee!F197&gt;0,Guarantee!F197,""))</f>
      </c>
      <c r="F197" s="84"/>
      <c r="G197" s="85"/>
      <c r="H197" s="86">
        <f t="shared" si="2"/>
      </c>
    </row>
    <row r="198" spans="1:8" s="87" customFormat="1" ht="12.75">
      <c r="A198" s="78">
        <f>IF(Guarantee!A198&lt;&gt;"",Guarantee!A198,"")</f>
      </c>
      <c r="B198" s="80">
        <f>IF(Guarantee!B198&lt;&gt;"",Guarantee!B198,"")</f>
      </c>
      <c r="C198" s="80">
        <f>IF(Guarantee!C198&lt;&gt;"",Guarantee!C198,"")</f>
      </c>
      <c r="D198" s="81">
        <f>IF(Guarantee!D198&lt;&gt;"",Guarantee!D198,"")</f>
      </c>
      <c r="E198" s="82">
        <f>IF(Guarantee!E198&gt;0,Guarantee!E198,IF(Guarantee!F198&gt;0,Guarantee!F198,""))</f>
      </c>
      <c r="F198" s="84"/>
      <c r="G198" s="85"/>
      <c r="H198" s="86">
        <f t="shared" si="2"/>
      </c>
    </row>
    <row r="199" spans="1:8" s="87" customFormat="1" ht="12.75">
      <c r="A199" s="78">
        <f>IF(Guarantee!A199&lt;&gt;"",Guarantee!A199,"")</f>
      </c>
      <c r="B199" s="80">
        <f>IF(Guarantee!B199&lt;&gt;"",Guarantee!B199,"")</f>
      </c>
      <c r="C199" s="80">
        <f>IF(Guarantee!C199&lt;&gt;"",Guarantee!C199,"")</f>
      </c>
      <c r="D199" s="81">
        <f>IF(Guarantee!D199&lt;&gt;"",Guarantee!D199,"")</f>
      </c>
      <c r="E199" s="82">
        <f>IF(Guarantee!E199&gt;0,Guarantee!E199,IF(Guarantee!F199&gt;0,Guarantee!F199,""))</f>
      </c>
      <c r="F199" s="84"/>
      <c r="G199" s="85"/>
      <c r="H199" s="86">
        <f aca="true" t="shared" si="3" ref="H199:H262">IF(E199&lt;&gt;"",ROUND(SUM(D199*E199*F199*G199),0),"")</f>
      </c>
    </row>
    <row r="200" spans="1:8" s="87" customFormat="1" ht="12.75">
      <c r="A200" s="78">
        <f>IF(Guarantee!A200&lt;&gt;"",Guarantee!A200,"")</f>
      </c>
      <c r="B200" s="80">
        <f>IF(Guarantee!B200&lt;&gt;"",Guarantee!B200,"")</f>
      </c>
      <c r="C200" s="80">
        <f>IF(Guarantee!C200&lt;&gt;"",Guarantee!C200,"")</f>
      </c>
      <c r="D200" s="81">
        <f>IF(Guarantee!D200&lt;&gt;"",Guarantee!D200,"")</f>
      </c>
      <c r="E200" s="82">
        <f>IF(Guarantee!E200&gt;0,Guarantee!E200,IF(Guarantee!F200&gt;0,Guarantee!F200,""))</f>
      </c>
      <c r="F200" s="84"/>
      <c r="G200" s="85"/>
      <c r="H200" s="86">
        <f t="shared" si="3"/>
      </c>
    </row>
    <row r="201" spans="1:8" s="87" customFormat="1" ht="12.75">
      <c r="A201" s="78">
        <f>IF(Guarantee!A201&lt;&gt;"",Guarantee!A201,"")</f>
      </c>
      <c r="B201" s="80">
        <f>IF(Guarantee!B201&lt;&gt;"",Guarantee!B201,"")</f>
      </c>
      <c r="C201" s="80">
        <f>IF(Guarantee!C201&lt;&gt;"",Guarantee!C201,"")</f>
      </c>
      <c r="D201" s="81">
        <f>IF(Guarantee!D201&lt;&gt;"",Guarantee!D201,"")</f>
      </c>
      <c r="E201" s="82">
        <f>IF(Guarantee!E201&gt;0,Guarantee!E201,IF(Guarantee!F201&gt;0,Guarantee!F201,""))</f>
      </c>
      <c r="F201" s="84"/>
      <c r="G201" s="85"/>
      <c r="H201" s="86">
        <f t="shared" si="3"/>
      </c>
    </row>
    <row r="202" spans="1:8" s="87" customFormat="1" ht="12.75">
      <c r="A202" s="78">
        <f>IF(Guarantee!A202&lt;&gt;"",Guarantee!A202,"")</f>
      </c>
      <c r="B202" s="80">
        <f>IF(Guarantee!B202&lt;&gt;"",Guarantee!B202,"")</f>
      </c>
      <c r="C202" s="80">
        <f>IF(Guarantee!C202&lt;&gt;"",Guarantee!C202,"")</f>
      </c>
      <c r="D202" s="81">
        <f>IF(Guarantee!D202&lt;&gt;"",Guarantee!D202,"")</f>
      </c>
      <c r="E202" s="82">
        <f>IF(Guarantee!E202&gt;0,Guarantee!E202,IF(Guarantee!F202&gt;0,Guarantee!F202,""))</f>
      </c>
      <c r="F202" s="84"/>
      <c r="G202" s="85"/>
      <c r="H202" s="86">
        <f t="shared" si="3"/>
      </c>
    </row>
    <row r="203" spans="1:8" s="87" customFormat="1" ht="12.75">
      <c r="A203" s="78">
        <f>IF(Guarantee!A203&lt;&gt;"",Guarantee!A203,"")</f>
      </c>
      <c r="B203" s="80">
        <f>IF(Guarantee!B203&lt;&gt;"",Guarantee!B203,"")</f>
      </c>
      <c r="C203" s="80">
        <f>IF(Guarantee!C203&lt;&gt;"",Guarantee!C203,"")</f>
      </c>
      <c r="D203" s="81">
        <f>IF(Guarantee!D203&lt;&gt;"",Guarantee!D203,"")</f>
      </c>
      <c r="E203" s="82">
        <f>IF(Guarantee!E203&gt;0,Guarantee!E203,IF(Guarantee!F203&gt;0,Guarantee!F203,""))</f>
      </c>
      <c r="F203" s="84"/>
      <c r="G203" s="85"/>
      <c r="H203" s="86">
        <f t="shared" si="3"/>
      </c>
    </row>
    <row r="204" spans="1:8" s="87" customFormat="1" ht="12.75">
      <c r="A204" s="78">
        <f>IF(Guarantee!A204&lt;&gt;"",Guarantee!A204,"")</f>
      </c>
      <c r="B204" s="80">
        <f>IF(Guarantee!B204&lt;&gt;"",Guarantee!B204,"")</f>
      </c>
      <c r="C204" s="80">
        <f>IF(Guarantee!C204&lt;&gt;"",Guarantee!C204,"")</f>
      </c>
      <c r="D204" s="81">
        <f>IF(Guarantee!D204&lt;&gt;"",Guarantee!D204,"")</f>
      </c>
      <c r="E204" s="82">
        <f>IF(Guarantee!E204&gt;0,Guarantee!E204,IF(Guarantee!F204&gt;0,Guarantee!F204,""))</f>
      </c>
      <c r="F204" s="84"/>
      <c r="G204" s="85"/>
      <c r="H204" s="86">
        <f t="shared" si="3"/>
      </c>
    </row>
    <row r="205" spans="1:8" s="87" customFormat="1" ht="12.75">
      <c r="A205" s="78">
        <f>IF(Guarantee!A205&lt;&gt;"",Guarantee!A205,"")</f>
      </c>
      <c r="B205" s="80">
        <f>IF(Guarantee!B205&lt;&gt;"",Guarantee!B205,"")</f>
      </c>
      <c r="C205" s="80">
        <f>IF(Guarantee!C205&lt;&gt;"",Guarantee!C205,"")</f>
      </c>
      <c r="D205" s="81">
        <f>IF(Guarantee!D205&lt;&gt;"",Guarantee!D205,"")</f>
      </c>
      <c r="E205" s="82">
        <f>IF(Guarantee!E205&gt;0,Guarantee!E205,IF(Guarantee!F205&gt;0,Guarantee!F205,""))</f>
      </c>
      <c r="F205" s="84"/>
      <c r="G205" s="85"/>
      <c r="H205" s="86">
        <f t="shared" si="3"/>
      </c>
    </row>
    <row r="206" spans="1:8" s="87" customFormat="1" ht="12.75">
      <c r="A206" s="78">
        <f>IF(Guarantee!A206&lt;&gt;"",Guarantee!A206,"")</f>
      </c>
      <c r="B206" s="80">
        <f>IF(Guarantee!B206&lt;&gt;"",Guarantee!B206,"")</f>
      </c>
      <c r="C206" s="80">
        <f>IF(Guarantee!C206&lt;&gt;"",Guarantee!C206,"")</f>
      </c>
      <c r="D206" s="81">
        <f>IF(Guarantee!D206&lt;&gt;"",Guarantee!D206,"")</f>
      </c>
      <c r="E206" s="82">
        <f>IF(Guarantee!E206&gt;0,Guarantee!E206,IF(Guarantee!F206&gt;0,Guarantee!F206,""))</f>
      </c>
      <c r="F206" s="84"/>
      <c r="G206" s="85"/>
      <c r="H206" s="86">
        <f t="shared" si="3"/>
      </c>
    </row>
    <row r="207" spans="1:8" s="87" customFormat="1" ht="12.75">
      <c r="A207" s="78">
        <f>IF(Guarantee!A207&lt;&gt;"",Guarantee!A207,"")</f>
      </c>
      <c r="B207" s="80">
        <f>IF(Guarantee!B207&lt;&gt;"",Guarantee!B207,"")</f>
      </c>
      <c r="C207" s="80">
        <f>IF(Guarantee!C207&lt;&gt;"",Guarantee!C207,"")</f>
      </c>
      <c r="D207" s="81">
        <f>IF(Guarantee!D207&lt;&gt;"",Guarantee!D207,"")</f>
      </c>
      <c r="E207" s="82">
        <f>IF(Guarantee!E207&gt;0,Guarantee!E207,IF(Guarantee!F207&gt;0,Guarantee!F207,""))</f>
      </c>
      <c r="F207" s="84"/>
      <c r="G207" s="85"/>
      <c r="H207" s="86">
        <f t="shared" si="3"/>
      </c>
    </row>
    <row r="208" spans="1:8" s="87" customFormat="1" ht="12.75">
      <c r="A208" s="78">
        <f>IF(Guarantee!A208&lt;&gt;"",Guarantee!A208,"")</f>
      </c>
      <c r="B208" s="80">
        <f>IF(Guarantee!B208&lt;&gt;"",Guarantee!B208,"")</f>
      </c>
      <c r="C208" s="80">
        <f>IF(Guarantee!C208&lt;&gt;"",Guarantee!C208,"")</f>
      </c>
      <c r="D208" s="81">
        <f>IF(Guarantee!D208&lt;&gt;"",Guarantee!D208,"")</f>
      </c>
      <c r="E208" s="82">
        <f>IF(Guarantee!E208&gt;0,Guarantee!E208,IF(Guarantee!F208&gt;0,Guarantee!F208,""))</f>
      </c>
      <c r="F208" s="84"/>
      <c r="G208" s="85"/>
      <c r="H208" s="86">
        <f t="shared" si="3"/>
      </c>
    </row>
    <row r="209" spans="1:8" s="87" customFormat="1" ht="12.75">
      <c r="A209" s="78">
        <f>IF(Guarantee!A209&lt;&gt;"",Guarantee!A209,"")</f>
      </c>
      <c r="B209" s="80">
        <f>IF(Guarantee!B209&lt;&gt;"",Guarantee!B209,"")</f>
      </c>
      <c r="C209" s="80">
        <f>IF(Guarantee!C209&lt;&gt;"",Guarantee!C209,"")</f>
      </c>
      <c r="D209" s="81">
        <f>IF(Guarantee!D209&lt;&gt;"",Guarantee!D209,"")</f>
      </c>
      <c r="E209" s="82">
        <f>IF(Guarantee!E209&gt;0,Guarantee!E209,IF(Guarantee!F209&gt;0,Guarantee!F209,""))</f>
      </c>
      <c r="F209" s="84"/>
      <c r="G209" s="85"/>
      <c r="H209" s="86">
        <f t="shared" si="3"/>
      </c>
    </row>
    <row r="210" spans="1:8" s="87" customFormat="1" ht="12.75">
      <c r="A210" s="78">
        <f>IF(Guarantee!A210&lt;&gt;"",Guarantee!A210,"")</f>
      </c>
      <c r="B210" s="80">
        <f>IF(Guarantee!B210&lt;&gt;"",Guarantee!B210,"")</f>
      </c>
      <c r="C210" s="80">
        <f>IF(Guarantee!C210&lt;&gt;"",Guarantee!C210,"")</f>
      </c>
      <c r="D210" s="81">
        <f>IF(Guarantee!D210&lt;&gt;"",Guarantee!D210,"")</f>
      </c>
      <c r="E210" s="82">
        <f>IF(Guarantee!E210&gt;0,Guarantee!E210,IF(Guarantee!F210&gt;0,Guarantee!F210,""))</f>
      </c>
      <c r="F210" s="84"/>
      <c r="G210" s="85"/>
      <c r="H210" s="86">
        <f t="shared" si="3"/>
      </c>
    </row>
    <row r="211" spans="1:8" s="87" customFormat="1" ht="12.75">
      <c r="A211" s="78">
        <f>IF(Guarantee!A211&lt;&gt;"",Guarantee!A211,"")</f>
      </c>
      <c r="B211" s="80">
        <f>IF(Guarantee!B211&lt;&gt;"",Guarantee!B211,"")</f>
      </c>
      <c r="C211" s="80">
        <f>IF(Guarantee!C211&lt;&gt;"",Guarantee!C211,"")</f>
      </c>
      <c r="D211" s="81">
        <f>IF(Guarantee!D211&lt;&gt;"",Guarantee!D211,"")</f>
      </c>
      <c r="E211" s="82">
        <f>IF(Guarantee!E211&gt;0,Guarantee!E211,IF(Guarantee!F211&gt;0,Guarantee!F211,""))</f>
      </c>
      <c r="F211" s="84"/>
      <c r="G211" s="85"/>
      <c r="H211" s="86">
        <f t="shared" si="3"/>
      </c>
    </row>
    <row r="212" spans="1:8" s="87" customFormat="1" ht="12.75">
      <c r="A212" s="78">
        <f>IF(Guarantee!A212&lt;&gt;"",Guarantee!A212,"")</f>
      </c>
      <c r="B212" s="80">
        <f>IF(Guarantee!B212&lt;&gt;"",Guarantee!B212,"")</f>
      </c>
      <c r="C212" s="80">
        <f>IF(Guarantee!C212&lt;&gt;"",Guarantee!C212,"")</f>
      </c>
      <c r="D212" s="81">
        <f>IF(Guarantee!D212&lt;&gt;"",Guarantee!D212,"")</f>
      </c>
      <c r="E212" s="82">
        <f>IF(Guarantee!E212&gt;0,Guarantee!E212,IF(Guarantee!F212&gt;0,Guarantee!F212,""))</f>
      </c>
      <c r="F212" s="84"/>
      <c r="G212" s="85"/>
      <c r="H212" s="86">
        <f t="shared" si="3"/>
      </c>
    </row>
    <row r="213" spans="1:8" s="87" customFormat="1" ht="12.75">
      <c r="A213" s="78">
        <f>IF(Guarantee!A213&lt;&gt;"",Guarantee!A213,"")</f>
      </c>
      <c r="B213" s="80">
        <f>IF(Guarantee!B213&lt;&gt;"",Guarantee!B213,"")</f>
      </c>
      <c r="C213" s="80">
        <f>IF(Guarantee!C213&lt;&gt;"",Guarantee!C213,"")</f>
      </c>
      <c r="D213" s="81">
        <f>IF(Guarantee!D213&lt;&gt;"",Guarantee!D213,"")</f>
      </c>
      <c r="E213" s="82">
        <f>IF(Guarantee!E213&gt;0,Guarantee!E213,IF(Guarantee!F213&gt;0,Guarantee!F213,""))</f>
      </c>
      <c r="F213" s="84"/>
      <c r="G213" s="85"/>
      <c r="H213" s="86">
        <f t="shared" si="3"/>
      </c>
    </row>
    <row r="214" spans="1:8" s="87" customFormat="1" ht="12.75">
      <c r="A214" s="78">
        <f>IF(Guarantee!A214&lt;&gt;"",Guarantee!A214,"")</f>
      </c>
      <c r="B214" s="80">
        <f>IF(Guarantee!B214&lt;&gt;"",Guarantee!B214,"")</f>
      </c>
      <c r="C214" s="80">
        <f>IF(Guarantee!C214&lt;&gt;"",Guarantee!C214,"")</f>
      </c>
      <c r="D214" s="81">
        <f>IF(Guarantee!D214&lt;&gt;"",Guarantee!D214,"")</f>
      </c>
      <c r="E214" s="82">
        <f>IF(Guarantee!E214&gt;0,Guarantee!E214,IF(Guarantee!F214&gt;0,Guarantee!F214,""))</f>
      </c>
      <c r="F214" s="84"/>
      <c r="G214" s="85"/>
      <c r="H214" s="86">
        <f t="shared" si="3"/>
      </c>
    </row>
    <row r="215" spans="1:8" s="87" customFormat="1" ht="12.75">
      <c r="A215" s="78">
        <f>IF(Guarantee!A215&lt;&gt;"",Guarantee!A215,"")</f>
      </c>
      <c r="B215" s="80">
        <f>IF(Guarantee!B215&lt;&gt;"",Guarantee!B215,"")</f>
      </c>
      <c r="C215" s="80">
        <f>IF(Guarantee!C215&lt;&gt;"",Guarantee!C215,"")</f>
      </c>
      <c r="D215" s="81">
        <f>IF(Guarantee!D215&lt;&gt;"",Guarantee!D215,"")</f>
      </c>
      <c r="E215" s="82">
        <f>IF(Guarantee!E215&gt;0,Guarantee!E215,IF(Guarantee!F215&gt;0,Guarantee!F215,""))</f>
      </c>
      <c r="F215" s="84"/>
      <c r="G215" s="85"/>
      <c r="H215" s="86">
        <f t="shared" si="3"/>
      </c>
    </row>
    <row r="216" spans="1:8" s="87" customFormat="1" ht="12.75">
      <c r="A216" s="78">
        <f>IF(Guarantee!A216&lt;&gt;"",Guarantee!A216,"")</f>
      </c>
      <c r="B216" s="80">
        <f>IF(Guarantee!B216&lt;&gt;"",Guarantee!B216,"")</f>
      </c>
      <c r="C216" s="80">
        <f>IF(Guarantee!C216&lt;&gt;"",Guarantee!C216,"")</f>
      </c>
      <c r="D216" s="81">
        <f>IF(Guarantee!D216&lt;&gt;"",Guarantee!D216,"")</f>
      </c>
      <c r="E216" s="82">
        <f>IF(Guarantee!E216&gt;0,Guarantee!E216,IF(Guarantee!F216&gt;0,Guarantee!F216,""))</f>
      </c>
      <c r="F216" s="84"/>
      <c r="G216" s="85"/>
      <c r="H216" s="86">
        <f t="shared" si="3"/>
      </c>
    </row>
    <row r="217" spans="1:8" s="87" customFormat="1" ht="12.75">
      <c r="A217" s="78">
        <f>IF(Guarantee!A217&lt;&gt;"",Guarantee!A217,"")</f>
      </c>
      <c r="B217" s="80">
        <f>IF(Guarantee!B217&lt;&gt;"",Guarantee!B217,"")</f>
      </c>
      <c r="C217" s="80">
        <f>IF(Guarantee!C217&lt;&gt;"",Guarantee!C217,"")</f>
      </c>
      <c r="D217" s="81">
        <f>IF(Guarantee!D217&lt;&gt;"",Guarantee!D217,"")</f>
      </c>
      <c r="E217" s="82">
        <f>IF(Guarantee!E217&gt;0,Guarantee!E217,IF(Guarantee!F217&gt;0,Guarantee!F217,""))</f>
      </c>
      <c r="F217" s="84"/>
      <c r="G217" s="85"/>
      <c r="H217" s="86">
        <f t="shared" si="3"/>
      </c>
    </row>
    <row r="218" spans="1:8" s="87" customFormat="1" ht="12.75">
      <c r="A218" s="78">
        <f>IF(Guarantee!A218&lt;&gt;"",Guarantee!A218,"")</f>
      </c>
      <c r="B218" s="80">
        <f>IF(Guarantee!B218&lt;&gt;"",Guarantee!B218,"")</f>
      </c>
      <c r="C218" s="80">
        <f>IF(Guarantee!C218&lt;&gt;"",Guarantee!C218,"")</f>
      </c>
      <c r="D218" s="81">
        <f>IF(Guarantee!D218&lt;&gt;"",Guarantee!D218,"")</f>
      </c>
      <c r="E218" s="82">
        <f>IF(Guarantee!E218&gt;0,Guarantee!E218,IF(Guarantee!F218&gt;0,Guarantee!F218,""))</f>
      </c>
      <c r="F218" s="84"/>
      <c r="G218" s="85"/>
      <c r="H218" s="86">
        <f t="shared" si="3"/>
      </c>
    </row>
    <row r="219" spans="1:8" s="87" customFormat="1" ht="12.75">
      <c r="A219" s="78">
        <f>IF(Guarantee!A219&lt;&gt;"",Guarantee!A219,"")</f>
      </c>
      <c r="B219" s="80">
        <f>IF(Guarantee!B219&lt;&gt;"",Guarantee!B219,"")</f>
      </c>
      <c r="C219" s="80">
        <f>IF(Guarantee!C219&lt;&gt;"",Guarantee!C219,"")</f>
      </c>
      <c r="D219" s="81">
        <f>IF(Guarantee!D219&lt;&gt;"",Guarantee!D219,"")</f>
      </c>
      <c r="E219" s="82">
        <f>IF(Guarantee!E219&gt;0,Guarantee!E219,IF(Guarantee!F219&gt;0,Guarantee!F219,""))</f>
      </c>
      <c r="F219" s="84"/>
      <c r="G219" s="85"/>
      <c r="H219" s="86">
        <f t="shared" si="3"/>
      </c>
    </row>
    <row r="220" spans="1:8" s="87" customFormat="1" ht="12.75">
      <c r="A220" s="78">
        <f>IF(Guarantee!A220&lt;&gt;"",Guarantee!A220,"")</f>
      </c>
      <c r="B220" s="80">
        <f>IF(Guarantee!B220&lt;&gt;"",Guarantee!B220,"")</f>
      </c>
      <c r="C220" s="80">
        <f>IF(Guarantee!C220&lt;&gt;"",Guarantee!C220,"")</f>
      </c>
      <c r="D220" s="81">
        <f>IF(Guarantee!D220&lt;&gt;"",Guarantee!D220,"")</f>
      </c>
      <c r="E220" s="82">
        <f>IF(Guarantee!E220&gt;0,Guarantee!E220,IF(Guarantee!F220&gt;0,Guarantee!F220,""))</f>
      </c>
      <c r="F220" s="84"/>
      <c r="G220" s="85"/>
      <c r="H220" s="86">
        <f t="shared" si="3"/>
      </c>
    </row>
    <row r="221" spans="1:8" s="87" customFormat="1" ht="12.75">
      <c r="A221" s="78">
        <f>IF(Guarantee!A221&lt;&gt;"",Guarantee!A221,"")</f>
      </c>
      <c r="B221" s="80">
        <f>IF(Guarantee!B221&lt;&gt;"",Guarantee!B221,"")</f>
      </c>
      <c r="C221" s="80">
        <f>IF(Guarantee!C221&lt;&gt;"",Guarantee!C221,"")</f>
      </c>
      <c r="D221" s="81">
        <f>IF(Guarantee!D221&lt;&gt;"",Guarantee!D221,"")</f>
      </c>
      <c r="E221" s="82">
        <f>IF(Guarantee!E221&gt;0,Guarantee!E221,IF(Guarantee!F221&gt;0,Guarantee!F221,""))</f>
      </c>
      <c r="F221" s="84"/>
      <c r="G221" s="85"/>
      <c r="H221" s="86">
        <f t="shared" si="3"/>
      </c>
    </row>
    <row r="222" spans="1:8" s="87" customFormat="1" ht="12.75">
      <c r="A222" s="78">
        <f>IF(Guarantee!A222&lt;&gt;"",Guarantee!A222,"")</f>
      </c>
      <c r="B222" s="80">
        <f>IF(Guarantee!B222&lt;&gt;"",Guarantee!B222,"")</f>
      </c>
      <c r="C222" s="80">
        <f>IF(Guarantee!C222&lt;&gt;"",Guarantee!C222,"")</f>
      </c>
      <c r="D222" s="81">
        <f>IF(Guarantee!D222&lt;&gt;"",Guarantee!D222,"")</f>
      </c>
      <c r="E222" s="82">
        <f>IF(Guarantee!E222&gt;0,Guarantee!E222,IF(Guarantee!F222&gt;0,Guarantee!F222,""))</f>
      </c>
      <c r="F222" s="84"/>
      <c r="G222" s="85"/>
      <c r="H222" s="86">
        <f t="shared" si="3"/>
      </c>
    </row>
    <row r="223" spans="1:8" s="87" customFormat="1" ht="12.75">
      <c r="A223" s="78">
        <f>IF(Guarantee!A223&lt;&gt;"",Guarantee!A223,"")</f>
      </c>
      <c r="B223" s="80">
        <f>IF(Guarantee!B223&lt;&gt;"",Guarantee!B223,"")</f>
      </c>
      <c r="C223" s="80">
        <f>IF(Guarantee!C223&lt;&gt;"",Guarantee!C223,"")</f>
      </c>
      <c r="D223" s="81">
        <f>IF(Guarantee!D223&lt;&gt;"",Guarantee!D223,"")</f>
      </c>
      <c r="E223" s="82">
        <f>IF(Guarantee!E223&gt;0,Guarantee!E223,IF(Guarantee!F223&gt;0,Guarantee!F223,""))</f>
      </c>
      <c r="F223" s="84"/>
      <c r="G223" s="85"/>
      <c r="H223" s="86">
        <f t="shared" si="3"/>
      </c>
    </row>
    <row r="224" spans="1:8" s="87" customFormat="1" ht="12.75">
      <c r="A224" s="78">
        <f>IF(Guarantee!A224&lt;&gt;"",Guarantee!A224,"")</f>
      </c>
      <c r="B224" s="80">
        <f>IF(Guarantee!B224&lt;&gt;"",Guarantee!B224,"")</f>
      </c>
      <c r="C224" s="80">
        <f>IF(Guarantee!C224&lt;&gt;"",Guarantee!C224,"")</f>
      </c>
      <c r="D224" s="81">
        <f>IF(Guarantee!D224&lt;&gt;"",Guarantee!D224,"")</f>
      </c>
      <c r="E224" s="82">
        <f>IF(Guarantee!E224&gt;0,Guarantee!E224,IF(Guarantee!F224&gt;0,Guarantee!F224,""))</f>
      </c>
      <c r="F224" s="84"/>
      <c r="G224" s="85"/>
      <c r="H224" s="86">
        <f t="shared" si="3"/>
      </c>
    </row>
    <row r="225" spans="1:8" s="87" customFormat="1" ht="12.75">
      <c r="A225" s="78">
        <f>IF(Guarantee!A225&lt;&gt;"",Guarantee!A225,"")</f>
      </c>
      <c r="B225" s="80">
        <f>IF(Guarantee!B225&lt;&gt;"",Guarantee!B225,"")</f>
      </c>
      <c r="C225" s="80">
        <f>IF(Guarantee!C225&lt;&gt;"",Guarantee!C225,"")</f>
      </c>
      <c r="D225" s="81">
        <f>IF(Guarantee!D225&lt;&gt;"",Guarantee!D225,"")</f>
      </c>
      <c r="E225" s="82">
        <f>IF(Guarantee!E225&gt;0,Guarantee!E225,IF(Guarantee!F225&gt;0,Guarantee!F225,""))</f>
      </c>
      <c r="F225" s="84"/>
      <c r="G225" s="85"/>
      <c r="H225" s="86">
        <f t="shared" si="3"/>
      </c>
    </row>
    <row r="226" spans="1:8" s="87" customFormat="1" ht="12.75">
      <c r="A226" s="78">
        <f>IF(Guarantee!A226&lt;&gt;"",Guarantee!A226,"")</f>
      </c>
      <c r="B226" s="80">
        <f>IF(Guarantee!B226&lt;&gt;"",Guarantee!B226,"")</f>
      </c>
      <c r="C226" s="80">
        <f>IF(Guarantee!C226&lt;&gt;"",Guarantee!C226,"")</f>
      </c>
      <c r="D226" s="81">
        <f>IF(Guarantee!D226&lt;&gt;"",Guarantee!D226,"")</f>
      </c>
      <c r="E226" s="82">
        <f>IF(Guarantee!E226&gt;0,Guarantee!E226,IF(Guarantee!F226&gt;0,Guarantee!F226,""))</f>
      </c>
      <c r="F226" s="84"/>
      <c r="G226" s="85"/>
      <c r="H226" s="86">
        <f t="shared" si="3"/>
      </c>
    </row>
    <row r="227" spans="1:8" s="87" customFormat="1" ht="12.75">
      <c r="A227" s="78">
        <f>IF(Guarantee!A227&lt;&gt;"",Guarantee!A227,"")</f>
      </c>
      <c r="B227" s="80">
        <f>IF(Guarantee!B227&lt;&gt;"",Guarantee!B227,"")</f>
      </c>
      <c r="C227" s="80">
        <f>IF(Guarantee!C227&lt;&gt;"",Guarantee!C227,"")</f>
      </c>
      <c r="D227" s="81">
        <f>IF(Guarantee!D227&lt;&gt;"",Guarantee!D227,"")</f>
      </c>
      <c r="E227" s="82">
        <f>IF(Guarantee!E227&gt;0,Guarantee!E227,IF(Guarantee!F227&gt;0,Guarantee!F227,""))</f>
      </c>
      <c r="F227" s="84"/>
      <c r="G227" s="85"/>
      <c r="H227" s="86">
        <f t="shared" si="3"/>
      </c>
    </row>
    <row r="228" spans="1:8" s="87" customFormat="1" ht="12.75">
      <c r="A228" s="78">
        <f>IF(Guarantee!A228&lt;&gt;"",Guarantee!A228,"")</f>
      </c>
      <c r="B228" s="80">
        <f>IF(Guarantee!B228&lt;&gt;"",Guarantee!B228,"")</f>
      </c>
      <c r="C228" s="80">
        <f>IF(Guarantee!C228&lt;&gt;"",Guarantee!C228,"")</f>
      </c>
      <c r="D228" s="81">
        <f>IF(Guarantee!D228&lt;&gt;"",Guarantee!D228,"")</f>
      </c>
      <c r="E228" s="82">
        <f>IF(Guarantee!E228&gt;0,Guarantee!E228,IF(Guarantee!F228&gt;0,Guarantee!F228,""))</f>
      </c>
      <c r="F228" s="84"/>
      <c r="G228" s="85"/>
      <c r="H228" s="86">
        <f t="shared" si="3"/>
      </c>
    </row>
    <row r="229" spans="1:8" s="87" customFormat="1" ht="12.75">
      <c r="A229" s="78">
        <f>IF(Guarantee!A229&lt;&gt;"",Guarantee!A229,"")</f>
      </c>
      <c r="B229" s="80">
        <f>IF(Guarantee!B229&lt;&gt;"",Guarantee!B229,"")</f>
      </c>
      <c r="C229" s="80">
        <f>IF(Guarantee!C229&lt;&gt;"",Guarantee!C229,"")</f>
      </c>
      <c r="D229" s="81">
        <f>IF(Guarantee!D229&lt;&gt;"",Guarantee!D229,"")</f>
      </c>
      <c r="E229" s="82">
        <f>IF(Guarantee!E229&gt;0,Guarantee!E229,IF(Guarantee!F229&gt;0,Guarantee!F229,""))</f>
      </c>
      <c r="F229" s="84"/>
      <c r="G229" s="85"/>
      <c r="H229" s="86">
        <f t="shared" si="3"/>
      </c>
    </row>
    <row r="230" spans="1:8" s="87" customFormat="1" ht="12.75">
      <c r="A230" s="78">
        <f>IF(Guarantee!A230&lt;&gt;"",Guarantee!A230,"")</f>
      </c>
      <c r="B230" s="80">
        <f>IF(Guarantee!B230&lt;&gt;"",Guarantee!B230,"")</f>
      </c>
      <c r="C230" s="80">
        <f>IF(Guarantee!C230&lt;&gt;"",Guarantee!C230,"")</f>
      </c>
      <c r="D230" s="81">
        <f>IF(Guarantee!D230&lt;&gt;"",Guarantee!D230,"")</f>
      </c>
      <c r="E230" s="82">
        <f>IF(Guarantee!E230&gt;0,Guarantee!E230,IF(Guarantee!F230&gt;0,Guarantee!F230,""))</f>
      </c>
      <c r="F230" s="84"/>
      <c r="G230" s="85"/>
      <c r="H230" s="86">
        <f t="shared" si="3"/>
      </c>
    </row>
    <row r="231" spans="1:8" s="87" customFormat="1" ht="12.75">
      <c r="A231" s="78">
        <f>IF(Guarantee!A231&lt;&gt;"",Guarantee!A231,"")</f>
      </c>
      <c r="B231" s="80">
        <f>IF(Guarantee!B231&lt;&gt;"",Guarantee!B231,"")</f>
      </c>
      <c r="C231" s="80">
        <f>IF(Guarantee!C231&lt;&gt;"",Guarantee!C231,"")</f>
      </c>
      <c r="D231" s="81">
        <f>IF(Guarantee!D231&lt;&gt;"",Guarantee!D231,"")</f>
      </c>
      <c r="E231" s="82">
        <f>IF(Guarantee!E231&gt;0,Guarantee!E231,IF(Guarantee!F231&gt;0,Guarantee!F231,""))</f>
      </c>
      <c r="F231" s="84"/>
      <c r="G231" s="85"/>
      <c r="H231" s="86">
        <f t="shared" si="3"/>
      </c>
    </row>
    <row r="232" spans="1:8" s="87" customFormat="1" ht="12.75">
      <c r="A232" s="78">
        <f>IF(Guarantee!A232&lt;&gt;"",Guarantee!A232,"")</f>
      </c>
      <c r="B232" s="80">
        <f>IF(Guarantee!B232&lt;&gt;"",Guarantee!B232,"")</f>
      </c>
      <c r="C232" s="80">
        <f>IF(Guarantee!C232&lt;&gt;"",Guarantee!C232,"")</f>
      </c>
      <c r="D232" s="81">
        <f>IF(Guarantee!D232&lt;&gt;"",Guarantee!D232,"")</f>
      </c>
      <c r="E232" s="82">
        <f>IF(Guarantee!E232&gt;0,Guarantee!E232,IF(Guarantee!F232&gt;0,Guarantee!F232,""))</f>
      </c>
      <c r="F232" s="84"/>
      <c r="G232" s="85"/>
      <c r="H232" s="86">
        <f t="shared" si="3"/>
      </c>
    </row>
    <row r="233" spans="1:8" s="87" customFormat="1" ht="12.75">
      <c r="A233" s="78">
        <f>IF(Guarantee!A233&lt;&gt;"",Guarantee!A233,"")</f>
      </c>
      <c r="B233" s="80">
        <f>IF(Guarantee!B233&lt;&gt;"",Guarantee!B233,"")</f>
      </c>
      <c r="C233" s="80">
        <f>IF(Guarantee!C233&lt;&gt;"",Guarantee!C233,"")</f>
      </c>
      <c r="D233" s="81">
        <f>IF(Guarantee!D233&lt;&gt;"",Guarantee!D233,"")</f>
      </c>
      <c r="E233" s="82">
        <f>IF(Guarantee!E233&gt;0,Guarantee!E233,IF(Guarantee!F233&gt;0,Guarantee!F233,""))</f>
      </c>
      <c r="F233" s="84"/>
      <c r="G233" s="85"/>
      <c r="H233" s="86">
        <f t="shared" si="3"/>
      </c>
    </row>
    <row r="234" spans="1:8" s="87" customFormat="1" ht="12.75">
      <c r="A234" s="78">
        <f>IF(Guarantee!A234&lt;&gt;"",Guarantee!A234,"")</f>
      </c>
      <c r="B234" s="80">
        <f>IF(Guarantee!B234&lt;&gt;"",Guarantee!B234,"")</f>
      </c>
      <c r="C234" s="80">
        <f>IF(Guarantee!C234&lt;&gt;"",Guarantee!C234,"")</f>
      </c>
      <c r="D234" s="81">
        <f>IF(Guarantee!D234&lt;&gt;"",Guarantee!D234,"")</f>
      </c>
      <c r="E234" s="82">
        <f>IF(Guarantee!E234&gt;0,Guarantee!E234,IF(Guarantee!F234&gt;0,Guarantee!F234,""))</f>
      </c>
      <c r="F234" s="84"/>
      <c r="G234" s="85"/>
      <c r="H234" s="86">
        <f t="shared" si="3"/>
      </c>
    </row>
    <row r="235" spans="1:8" s="87" customFormat="1" ht="12.75">
      <c r="A235" s="78">
        <f>IF(Guarantee!A235&lt;&gt;"",Guarantee!A235,"")</f>
      </c>
      <c r="B235" s="80">
        <f>IF(Guarantee!B235&lt;&gt;"",Guarantee!B235,"")</f>
      </c>
      <c r="C235" s="80">
        <f>IF(Guarantee!C235&lt;&gt;"",Guarantee!C235,"")</f>
      </c>
      <c r="D235" s="81">
        <f>IF(Guarantee!D235&lt;&gt;"",Guarantee!D235,"")</f>
      </c>
      <c r="E235" s="82">
        <f>IF(Guarantee!E235&gt;0,Guarantee!E235,IF(Guarantee!F235&gt;0,Guarantee!F235,""))</f>
      </c>
      <c r="F235" s="84"/>
      <c r="G235" s="85"/>
      <c r="H235" s="86">
        <f t="shared" si="3"/>
      </c>
    </row>
    <row r="236" spans="1:8" s="87" customFormat="1" ht="12.75">
      <c r="A236" s="78">
        <f>IF(Guarantee!A236&lt;&gt;"",Guarantee!A236,"")</f>
      </c>
      <c r="B236" s="80">
        <f>IF(Guarantee!B236&lt;&gt;"",Guarantee!B236,"")</f>
      </c>
      <c r="C236" s="80">
        <f>IF(Guarantee!C236&lt;&gt;"",Guarantee!C236,"")</f>
      </c>
      <c r="D236" s="81">
        <f>IF(Guarantee!D236&lt;&gt;"",Guarantee!D236,"")</f>
      </c>
      <c r="E236" s="82">
        <f>IF(Guarantee!E236&gt;0,Guarantee!E236,IF(Guarantee!F236&gt;0,Guarantee!F236,""))</f>
      </c>
      <c r="F236" s="84"/>
      <c r="G236" s="85"/>
      <c r="H236" s="86">
        <f t="shared" si="3"/>
      </c>
    </row>
    <row r="237" spans="1:8" s="87" customFormat="1" ht="12.75">
      <c r="A237" s="78">
        <f>IF(Guarantee!A237&lt;&gt;"",Guarantee!A237,"")</f>
      </c>
      <c r="B237" s="80">
        <f>IF(Guarantee!B237&lt;&gt;"",Guarantee!B237,"")</f>
      </c>
      <c r="C237" s="80">
        <f>IF(Guarantee!C237&lt;&gt;"",Guarantee!C237,"")</f>
      </c>
      <c r="D237" s="81">
        <f>IF(Guarantee!D237&lt;&gt;"",Guarantee!D237,"")</f>
      </c>
      <c r="E237" s="82">
        <f>IF(Guarantee!E237&gt;0,Guarantee!E237,IF(Guarantee!F237&gt;0,Guarantee!F237,""))</f>
      </c>
      <c r="F237" s="84"/>
      <c r="G237" s="85"/>
      <c r="H237" s="86">
        <f t="shared" si="3"/>
      </c>
    </row>
    <row r="238" spans="1:8" s="87" customFormat="1" ht="12.75">
      <c r="A238" s="78">
        <f>IF(Guarantee!A238&lt;&gt;"",Guarantee!A238,"")</f>
      </c>
      <c r="B238" s="80">
        <f>IF(Guarantee!B238&lt;&gt;"",Guarantee!B238,"")</f>
      </c>
      <c r="C238" s="80">
        <f>IF(Guarantee!C238&lt;&gt;"",Guarantee!C238,"")</f>
      </c>
      <c r="D238" s="81">
        <f>IF(Guarantee!D238&lt;&gt;"",Guarantee!D238,"")</f>
      </c>
      <c r="E238" s="82">
        <f>IF(Guarantee!E238&gt;0,Guarantee!E238,IF(Guarantee!F238&gt;0,Guarantee!F238,""))</f>
      </c>
      <c r="F238" s="84"/>
      <c r="G238" s="85"/>
      <c r="H238" s="86">
        <f t="shared" si="3"/>
      </c>
    </row>
    <row r="239" spans="1:8" s="87" customFormat="1" ht="12.75">
      <c r="A239" s="78">
        <f>IF(Guarantee!A239&lt;&gt;"",Guarantee!A239,"")</f>
      </c>
      <c r="B239" s="80">
        <f>IF(Guarantee!B239&lt;&gt;"",Guarantee!B239,"")</f>
      </c>
      <c r="C239" s="80">
        <f>IF(Guarantee!C239&lt;&gt;"",Guarantee!C239,"")</f>
      </c>
      <c r="D239" s="81">
        <f>IF(Guarantee!D239&lt;&gt;"",Guarantee!D239,"")</f>
      </c>
      <c r="E239" s="82">
        <f>IF(Guarantee!E239&gt;0,Guarantee!E239,IF(Guarantee!F239&gt;0,Guarantee!F239,""))</f>
      </c>
      <c r="F239" s="84"/>
      <c r="G239" s="85"/>
      <c r="H239" s="86">
        <f t="shared" si="3"/>
      </c>
    </row>
    <row r="240" spans="1:8" s="87" customFormat="1" ht="12.75">
      <c r="A240" s="78">
        <f>IF(Guarantee!A240&lt;&gt;"",Guarantee!A240,"")</f>
      </c>
      <c r="B240" s="80">
        <f>IF(Guarantee!B240&lt;&gt;"",Guarantee!B240,"")</f>
      </c>
      <c r="C240" s="80">
        <f>IF(Guarantee!C240&lt;&gt;"",Guarantee!C240,"")</f>
      </c>
      <c r="D240" s="81">
        <f>IF(Guarantee!D240&lt;&gt;"",Guarantee!D240,"")</f>
      </c>
      <c r="E240" s="82">
        <f>IF(Guarantee!E240&gt;0,Guarantee!E240,IF(Guarantee!F240&gt;0,Guarantee!F240,""))</f>
      </c>
      <c r="F240" s="84"/>
      <c r="G240" s="85"/>
      <c r="H240" s="86">
        <f t="shared" si="3"/>
      </c>
    </row>
    <row r="241" spans="1:8" s="87" customFormat="1" ht="12.75">
      <c r="A241" s="78">
        <f>IF(Guarantee!A241&lt;&gt;"",Guarantee!A241,"")</f>
      </c>
      <c r="B241" s="80">
        <f>IF(Guarantee!B241&lt;&gt;"",Guarantee!B241,"")</f>
      </c>
      <c r="C241" s="80">
        <f>IF(Guarantee!C241&lt;&gt;"",Guarantee!C241,"")</f>
      </c>
      <c r="D241" s="81">
        <f>IF(Guarantee!D241&lt;&gt;"",Guarantee!D241,"")</f>
      </c>
      <c r="E241" s="82">
        <f>IF(Guarantee!E241&gt;0,Guarantee!E241,IF(Guarantee!F241&gt;0,Guarantee!F241,""))</f>
      </c>
      <c r="F241" s="84"/>
      <c r="G241" s="85"/>
      <c r="H241" s="86">
        <f t="shared" si="3"/>
      </c>
    </row>
    <row r="242" spans="1:8" s="87" customFormat="1" ht="12.75">
      <c r="A242" s="78">
        <f>IF(Guarantee!A242&lt;&gt;"",Guarantee!A242,"")</f>
      </c>
      <c r="B242" s="80">
        <f>IF(Guarantee!B242&lt;&gt;"",Guarantee!B242,"")</f>
      </c>
      <c r="C242" s="80">
        <f>IF(Guarantee!C242&lt;&gt;"",Guarantee!C242,"")</f>
      </c>
      <c r="D242" s="81">
        <f>IF(Guarantee!D242&lt;&gt;"",Guarantee!D242,"")</f>
      </c>
      <c r="E242" s="82">
        <f>IF(Guarantee!E242&gt;0,Guarantee!E242,IF(Guarantee!F242&gt;0,Guarantee!F242,""))</f>
      </c>
      <c r="F242" s="84"/>
      <c r="G242" s="85"/>
      <c r="H242" s="86">
        <f t="shared" si="3"/>
      </c>
    </row>
    <row r="243" spans="1:8" s="87" customFormat="1" ht="12.75">
      <c r="A243" s="78">
        <f>IF(Guarantee!A243&lt;&gt;"",Guarantee!A243,"")</f>
      </c>
      <c r="B243" s="80">
        <f>IF(Guarantee!B243&lt;&gt;"",Guarantee!B243,"")</f>
      </c>
      <c r="C243" s="80">
        <f>IF(Guarantee!C243&lt;&gt;"",Guarantee!C243,"")</f>
      </c>
      <c r="D243" s="81">
        <f>IF(Guarantee!D243&lt;&gt;"",Guarantee!D243,"")</f>
      </c>
      <c r="E243" s="82">
        <f>IF(Guarantee!E243&gt;0,Guarantee!E243,IF(Guarantee!F243&gt;0,Guarantee!F243,""))</f>
      </c>
      <c r="F243" s="84"/>
      <c r="G243" s="85"/>
      <c r="H243" s="86">
        <f t="shared" si="3"/>
      </c>
    </row>
    <row r="244" spans="1:8" s="87" customFormat="1" ht="12.75">
      <c r="A244" s="78">
        <f>IF(Guarantee!A244&lt;&gt;"",Guarantee!A244,"")</f>
      </c>
      <c r="B244" s="80">
        <f>IF(Guarantee!B244&lt;&gt;"",Guarantee!B244,"")</f>
      </c>
      <c r="C244" s="80">
        <f>IF(Guarantee!C244&lt;&gt;"",Guarantee!C244,"")</f>
      </c>
      <c r="D244" s="81">
        <f>IF(Guarantee!D244&lt;&gt;"",Guarantee!D244,"")</f>
      </c>
      <c r="E244" s="82">
        <f>IF(Guarantee!E244&gt;0,Guarantee!E244,IF(Guarantee!F244&gt;0,Guarantee!F244,""))</f>
      </c>
      <c r="F244" s="84"/>
      <c r="G244" s="85"/>
      <c r="H244" s="86">
        <f t="shared" si="3"/>
      </c>
    </row>
    <row r="245" spans="1:8" s="87" customFormat="1" ht="12.75">
      <c r="A245" s="78">
        <f>IF(Guarantee!A245&lt;&gt;"",Guarantee!A245,"")</f>
      </c>
      <c r="B245" s="80">
        <f>IF(Guarantee!B245&lt;&gt;"",Guarantee!B245,"")</f>
      </c>
      <c r="C245" s="80">
        <f>IF(Guarantee!C245&lt;&gt;"",Guarantee!C245,"")</f>
      </c>
      <c r="D245" s="81">
        <f>IF(Guarantee!D245&lt;&gt;"",Guarantee!D245,"")</f>
      </c>
      <c r="E245" s="82">
        <f>IF(Guarantee!E245&gt;0,Guarantee!E245,IF(Guarantee!F245&gt;0,Guarantee!F245,""))</f>
      </c>
      <c r="F245" s="84"/>
      <c r="G245" s="85"/>
      <c r="H245" s="86">
        <f t="shared" si="3"/>
      </c>
    </row>
    <row r="246" spans="1:8" s="87" customFormat="1" ht="12.75">
      <c r="A246" s="78">
        <f>IF(Guarantee!A246&lt;&gt;"",Guarantee!A246,"")</f>
      </c>
      <c r="B246" s="80">
        <f>IF(Guarantee!B246&lt;&gt;"",Guarantee!B246,"")</f>
      </c>
      <c r="C246" s="80">
        <f>IF(Guarantee!C246&lt;&gt;"",Guarantee!C246,"")</f>
      </c>
      <c r="D246" s="81">
        <f>IF(Guarantee!D246&lt;&gt;"",Guarantee!D246,"")</f>
      </c>
      <c r="E246" s="82">
        <f>IF(Guarantee!E246&gt;0,Guarantee!E246,IF(Guarantee!F246&gt;0,Guarantee!F246,""))</f>
      </c>
      <c r="F246" s="84"/>
      <c r="G246" s="85"/>
      <c r="H246" s="86">
        <f t="shared" si="3"/>
      </c>
    </row>
    <row r="247" spans="1:8" s="87" customFormat="1" ht="12.75">
      <c r="A247" s="78">
        <f>IF(Guarantee!A247&lt;&gt;"",Guarantee!A247,"")</f>
      </c>
      <c r="B247" s="80">
        <f>IF(Guarantee!B247&lt;&gt;"",Guarantee!B247,"")</f>
      </c>
      <c r="C247" s="80">
        <f>IF(Guarantee!C247&lt;&gt;"",Guarantee!C247,"")</f>
      </c>
      <c r="D247" s="81">
        <f>IF(Guarantee!D247&lt;&gt;"",Guarantee!D247,"")</f>
      </c>
      <c r="E247" s="82">
        <f>IF(Guarantee!E247&gt;0,Guarantee!E247,IF(Guarantee!F247&gt;0,Guarantee!F247,""))</f>
      </c>
      <c r="F247" s="84"/>
      <c r="G247" s="85"/>
      <c r="H247" s="86">
        <f t="shared" si="3"/>
      </c>
    </row>
    <row r="248" spans="1:8" s="87" customFormat="1" ht="12.75">
      <c r="A248" s="78">
        <f>IF(Guarantee!A248&lt;&gt;"",Guarantee!A248,"")</f>
      </c>
      <c r="B248" s="80">
        <f>IF(Guarantee!B248&lt;&gt;"",Guarantee!B248,"")</f>
      </c>
      <c r="C248" s="80">
        <f>IF(Guarantee!C248&lt;&gt;"",Guarantee!C248,"")</f>
      </c>
      <c r="D248" s="81">
        <f>IF(Guarantee!D248&lt;&gt;"",Guarantee!D248,"")</f>
      </c>
      <c r="E248" s="82">
        <f>IF(Guarantee!E248&gt;0,Guarantee!E248,IF(Guarantee!F248&gt;0,Guarantee!F248,""))</f>
      </c>
      <c r="F248" s="84"/>
      <c r="G248" s="85"/>
      <c r="H248" s="86">
        <f t="shared" si="3"/>
      </c>
    </row>
    <row r="249" spans="1:8" s="87" customFormat="1" ht="12.75">
      <c r="A249" s="78">
        <f>IF(Guarantee!A249&lt;&gt;"",Guarantee!A249,"")</f>
      </c>
      <c r="B249" s="80">
        <f>IF(Guarantee!B249&lt;&gt;"",Guarantee!B249,"")</f>
      </c>
      <c r="C249" s="80">
        <f>IF(Guarantee!C249&lt;&gt;"",Guarantee!C249,"")</f>
      </c>
      <c r="D249" s="81">
        <f>IF(Guarantee!D249&lt;&gt;"",Guarantee!D249,"")</f>
      </c>
      <c r="E249" s="82">
        <f>IF(Guarantee!E249&gt;0,Guarantee!E249,IF(Guarantee!F249&gt;0,Guarantee!F249,""))</f>
      </c>
      <c r="F249" s="84"/>
      <c r="G249" s="85"/>
      <c r="H249" s="86">
        <f t="shared" si="3"/>
      </c>
    </row>
    <row r="250" spans="1:8" s="87" customFormat="1" ht="12.75">
      <c r="A250" s="78">
        <f>IF(Guarantee!A250&lt;&gt;"",Guarantee!A250,"")</f>
      </c>
      <c r="B250" s="80">
        <f>IF(Guarantee!B250&lt;&gt;"",Guarantee!B250,"")</f>
      </c>
      <c r="C250" s="80">
        <f>IF(Guarantee!C250&lt;&gt;"",Guarantee!C250,"")</f>
      </c>
      <c r="D250" s="81">
        <f>IF(Guarantee!D250&lt;&gt;"",Guarantee!D250,"")</f>
      </c>
      <c r="E250" s="82">
        <f>IF(Guarantee!E250&gt;0,Guarantee!E250,IF(Guarantee!F250&gt;0,Guarantee!F250,""))</f>
      </c>
      <c r="F250" s="84"/>
      <c r="G250" s="85"/>
      <c r="H250" s="86">
        <f t="shared" si="3"/>
      </c>
    </row>
    <row r="251" spans="1:8" s="87" customFormat="1" ht="12.75">
      <c r="A251" s="78">
        <f>IF(Guarantee!A251&lt;&gt;"",Guarantee!A251,"")</f>
      </c>
      <c r="B251" s="80">
        <f>IF(Guarantee!B251&lt;&gt;"",Guarantee!B251,"")</f>
      </c>
      <c r="C251" s="80">
        <f>IF(Guarantee!C251&lt;&gt;"",Guarantee!C251,"")</f>
      </c>
      <c r="D251" s="81">
        <f>IF(Guarantee!D251&lt;&gt;"",Guarantee!D251,"")</f>
      </c>
      <c r="E251" s="82">
        <f>IF(Guarantee!E251&gt;0,Guarantee!E251,IF(Guarantee!F251&gt;0,Guarantee!F251,""))</f>
      </c>
      <c r="F251" s="84"/>
      <c r="G251" s="85"/>
      <c r="H251" s="86">
        <f t="shared" si="3"/>
      </c>
    </row>
    <row r="252" spans="1:8" s="87" customFormat="1" ht="12.75">
      <c r="A252" s="78">
        <f>IF(Guarantee!A252&lt;&gt;"",Guarantee!A252,"")</f>
      </c>
      <c r="B252" s="80">
        <f>IF(Guarantee!B252&lt;&gt;"",Guarantee!B252,"")</f>
      </c>
      <c r="C252" s="80">
        <f>IF(Guarantee!C252&lt;&gt;"",Guarantee!C252,"")</f>
      </c>
      <c r="D252" s="81">
        <f>IF(Guarantee!D252&lt;&gt;"",Guarantee!D252,"")</f>
      </c>
      <c r="E252" s="82">
        <f>IF(Guarantee!E252&gt;0,Guarantee!E252,IF(Guarantee!F252&gt;0,Guarantee!F252,""))</f>
      </c>
      <c r="F252" s="84"/>
      <c r="G252" s="85"/>
      <c r="H252" s="86">
        <f t="shared" si="3"/>
      </c>
    </row>
    <row r="253" spans="1:8" s="87" customFormat="1" ht="12.75">
      <c r="A253" s="78">
        <f>IF(Guarantee!A253&lt;&gt;"",Guarantee!A253,"")</f>
      </c>
      <c r="B253" s="80">
        <f>IF(Guarantee!B253&lt;&gt;"",Guarantee!B253,"")</f>
      </c>
      <c r="C253" s="80">
        <f>IF(Guarantee!C253&lt;&gt;"",Guarantee!C253,"")</f>
      </c>
      <c r="D253" s="81">
        <f>IF(Guarantee!D253&lt;&gt;"",Guarantee!D253,"")</f>
      </c>
      <c r="E253" s="82">
        <f>IF(Guarantee!E253&gt;0,Guarantee!E253,IF(Guarantee!F253&gt;0,Guarantee!F253,""))</f>
      </c>
      <c r="F253" s="84"/>
      <c r="G253" s="85"/>
      <c r="H253" s="86">
        <f t="shared" si="3"/>
      </c>
    </row>
    <row r="254" spans="1:8" s="87" customFormat="1" ht="12.75">
      <c r="A254" s="78">
        <f>IF(Guarantee!A254&lt;&gt;"",Guarantee!A254,"")</f>
      </c>
      <c r="B254" s="80">
        <f>IF(Guarantee!B254&lt;&gt;"",Guarantee!B254,"")</f>
      </c>
      <c r="C254" s="80">
        <f>IF(Guarantee!C254&lt;&gt;"",Guarantee!C254,"")</f>
      </c>
      <c r="D254" s="81">
        <f>IF(Guarantee!D254&lt;&gt;"",Guarantee!D254,"")</f>
      </c>
      <c r="E254" s="82">
        <f>IF(Guarantee!E254&gt;0,Guarantee!E254,IF(Guarantee!F254&gt;0,Guarantee!F254,""))</f>
      </c>
      <c r="F254" s="84"/>
      <c r="G254" s="85"/>
      <c r="H254" s="86">
        <f t="shared" si="3"/>
      </c>
    </row>
    <row r="255" spans="1:8" s="87" customFormat="1" ht="12.75">
      <c r="A255" s="78">
        <f>IF(Guarantee!A255&lt;&gt;"",Guarantee!A255,"")</f>
      </c>
      <c r="B255" s="80">
        <f>IF(Guarantee!B255&lt;&gt;"",Guarantee!B255,"")</f>
      </c>
      <c r="C255" s="80">
        <f>IF(Guarantee!C255&lt;&gt;"",Guarantee!C255,"")</f>
      </c>
      <c r="D255" s="81">
        <f>IF(Guarantee!D255&lt;&gt;"",Guarantee!D255,"")</f>
      </c>
      <c r="E255" s="82">
        <f>IF(Guarantee!E255&gt;0,Guarantee!E255,IF(Guarantee!F255&gt;0,Guarantee!F255,""))</f>
      </c>
      <c r="F255" s="84"/>
      <c r="G255" s="85"/>
      <c r="H255" s="86">
        <f t="shared" si="3"/>
      </c>
    </row>
    <row r="256" spans="1:8" s="87" customFormat="1" ht="12.75">
      <c r="A256" s="78">
        <f>IF(Guarantee!A256&lt;&gt;"",Guarantee!A256,"")</f>
      </c>
      <c r="B256" s="80">
        <f>IF(Guarantee!B256&lt;&gt;"",Guarantee!B256,"")</f>
      </c>
      <c r="C256" s="80">
        <f>IF(Guarantee!C256&lt;&gt;"",Guarantee!C256,"")</f>
      </c>
      <c r="D256" s="81">
        <f>IF(Guarantee!D256&lt;&gt;"",Guarantee!D256,"")</f>
      </c>
      <c r="E256" s="82">
        <f>IF(Guarantee!E256&gt;0,Guarantee!E256,IF(Guarantee!F256&gt;0,Guarantee!F256,""))</f>
      </c>
      <c r="F256" s="84"/>
      <c r="G256" s="85"/>
      <c r="H256" s="86">
        <f t="shared" si="3"/>
      </c>
    </row>
    <row r="257" spans="1:8" s="87" customFormat="1" ht="12.75">
      <c r="A257" s="78">
        <f>IF(Guarantee!A257&lt;&gt;"",Guarantee!A257,"")</f>
      </c>
      <c r="B257" s="80">
        <f>IF(Guarantee!B257&lt;&gt;"",Guarantee!B257,"")</f>
      </c>
      <c r="C257" s="80">
        <f>IF(Guarantee!C257&lt;&gt;"",Guarantee!C257,"")</f>
      </c>
      <c r="D257" s="81">
        <f>IF(Guarantee!D257&lt;&gt;"",Guarantee!D257,"")</f>
      </c>
      <c r="E257" s="82">
        <f>IF(Guarantee!E257&gt;0,Guarantee!E257,IF(Guarantee!F257&gt;0,Guarantee!F257,""))</f>
      </c>
      <c r="F257" s="84"/>
      <c r="G257" s="85"/>
      <c r="H257" s="86">
        <f t="shared" si="3"/>
      </c>
    </row>
    <row r="258" spans="1:8" s="87" customFormat="1" ht="12.75">
      <c r="A258" s="78">
        <f>IF(Guarantee!A258&lt;&gt;"",Guarantee!A258,"")</f>
      </c>
      <c r="B258" s="80">
        <f>IF(Guarantee!B258&lt;&gt;"",Guarantee!B258,"")</f>
      </c>
      <c r="C258" s="80">
        <f>IF(Guarantee!C258&lt;&gt;"",Guarantee!C258,"")</f>
      </c>
      <c r="D258" s="81">
        <f>IF(Guarantee!D258&lt;&gt;"",Guarantee!D258,"")</f>
      </c>
      <c r="E258" s="82">
        <f>IF(Guarantee!E258&gt;0,Guarantee!E258,IF(Guarantee!F258&gt;0,Guarantee!F258,""))</f>
      </c>
      <c r="F258" s="84"/>
      <c r="G258" s="85"/>
      <c r="H258" s="86">
        <f t="shared" si="3"/>
      </c>
    </row>
    <row r="259" spans="1:8" s="87" customFormat="1" ht="12.75">
      <c r="A259" s="78">
        <f>IF(Guarantee!A259&lt;&gt;"",Guarantee!A259,"")</f>
      </c>
      <c r="B259" s="80">
        <f>IF(Guarantee!B259&lt;&gt;"",Guarantee!B259,"")</f>
      </c>
      <c r="C259" s="80">
        <f>IF(Guarantee!C259&lt;&gt;"",Guarantee!C259,"")</f>
      </c>
      <c r="D259" s="81">
        <f>IF(Guarantee!D259&lt;&gt;"",Guarantee!D259,"")</f>
      </c>
      <c r="E259" s="82">
        <f>IF(Guarantee!E259&gt;0,Guarantee!E259,IF(Guarantee!F259&gt;0,Guarantee!F259,""))</f>
      </c>
      <c r="F259" s="84"/>
      <c r="G259" s="85"/>
      <c r="H259" s="86">
        <f t="shared" si="3"/>
      </c>
    </row>
    <row r="260" spans="1:8" s="87" customFormat="1" ht="12.75">
      <c r="A260" s="78">
        <f>IF(Guarantee!A260&lt;&gt;"",Guarantee!A260,"")</f>
      </c>
      <c r="B260" s="80">
        <f>IF(Guarantee!B260&lt;&gt;"",Guarantee!B260,"")</f>
      </c>
      <c r="C260" s="80">
        <f>IF(Guarantee!C260&lt;&gt;"",Guarantee!C260,"")</f>
      </c>
      <c r="D260" s="81">
        <f>IF(Guarantee!D260&lt;&gt;"",Guarantee!D260,"")</f>
      </c>
      <c r="E260" s="82">
        <f>IF(Guarantee!E260&gt;0,Guarantee!E260,IF(Guarantee!F260&gt;0,Guarantee!F260,""))</f>
      </c>
      <c r="F260" s="84"/>
      <c r="G260" s="85"/>
      <c r="H260" s="86">
        <f t="shared" si="3"/>
      </c>
    </row>
    <row r="261" spans="1:8" s="87" customFormat="1" ht="12.75">
      <c r="A261" s="78">
        <f>IF(Guarantee!A261&lt;&gt;"",Guarantee!A261,"")</f>
      </c>
      <c r="B261" s="80">
        <f>IF(Guarantee!B261&lt;&gt;"",Guarantee!B261,"")</f>
      </c>
      <c r="C261" s="80">
        <f>IF(Guarantee!C261&lt;&gt;"",Guarantee!C261,"")</f>
      </c>
      <c r="D261" s="81">
        <f>IF(Guarantee!D261&lt;&gt;"",Guarantee!D261,"")</f>
      </c>
      <c r="E261" s="82">
        <f>IF(Guarantee!E261&gt;0,Guarantee!E261,IF(Guarantee!F261&gt;0,Guarantee!F261,""))</f>
      </c>
      <c r="F261" s="84"/>
      <c r="G261" s="85"/>
      <c r="H261" s="86">
        <f t="shared" si="3"/>
      </c>
    </row>
    <row r="262" spans="1:8" s="87" customFormat="1" ht="12.75">
      <c r="A262" s="78">
        <f>IF(Guarantee!A262&lt;&gt;"",Guarantee!A262,"")</f>
      </c>
      <c r="B262" s="80">
        <f>IF(Guarantee!B262&lt;&gt;"",Guarantee!B262,"")</f>
      </c>
      <c r="C262" s="80">
        <f>IF(Guarantee!C262&lt;&gt;"",Guarantee!C262,"")</f>
      </c>
      <c r="D262" s="81">
        <f>IF(Guarantee!D262&lt;&gt;"",Guarantee!D262,"")</f>
      </c>
      <c r="E262" s="82">
        <f>IF(Guarantee!E262&gt;0,Guarantee!E262,IF(Guarantee!F262&gt;0,Guarantee!F262,""))</f>
      </c>
      <c r="F262" s="84"/>
      <c r="G262" s="85"/>
      <c r="H262" s="86">
        <f t="shared" si="3"/>
      </c>
    </row>
    <row r="263" spans="1:8" s="87" customFormat="1" ht="12.75">
      <c r="A263" s="78">
        <f>IF(Guarantee!A263&lt;&gt;"",Guarantee!A263,"")</f>
      </c>
      <c r="B263" s="80">
        <f>IF(Guarantee!B263&lt;&gt;"",Guarantee!B263,"")</f>
      </c>
      <c r="C263" s="80">
        <f>IF(Guarantee!C263&lt;&gt;"",Guarantee!C263,"")</f>
      </c>
      <c r="D263" s="81">
        <f>IF(Guarantee!D263&lt;&gt;"",Guarantee!D263,"")</f>
      </c>
      <c r="E263" s="82">
        <f>IF(Guarantee!E263&gt;0,Guarantee!E263,IF(Guarantee!F263&gt;0,Guarantee!F263,""))</f>
      </c>
      <c r="F263" s="84"/>
      <c r="G263" s="85"/>
      <c r="H263" s="86">
        <f aca="true" t="shared" si="4" ref="H263:H326">IF(E263&lt;&gt;"",ROUND(SUM(D263*E263*F263*G263),0),"")</f>
      </c>
    </row>
    <row r="264" spans="1:8" s="87" customFormat="1" ht="12.75">
      <c r="A264" s="78">
        <f>IF(Guarantee!A264&lt;&gt;"",Guarantee!A264,"")</f>
      </c>
      <c r="B264" s="80">
        <f>IF(Guarantee!B264&lt;&gt;"",Guarantee!B264,"")</f>
      </c>
      <c r="C264" s="80">
        <f>IF(Guarantee!C264&lt;&gt;"",Guarantee!C264,"")</f>
      </c>
      <c r="D264" s="81">
        <f>IF(Guarantee!D264&lt;&gt;"",Guarantee!D264,"")</f>
      </c>
      <c r="E264" s="82">
        <f>IF(Guarantee!E264&gt;0,Guarantee!E264,IF(Guarantee!F264&gt;0,Guarantee!F264,""))</f>
      </c>
      <c r="F264" s="84"/>
      <c r="G264" s="85"/>
      <c r="H264" s="86">
        <f t="shared" si="4"/>
      </c>
    </row>
    <row r="265" spans="1:8" s="87" customFormat="1" ht="12.75">
      <c r="A265" s="78">
        <f>IF(Guarantee!A265&lt;&gt;"",Guarantee!A265,"")</f>
      </c>
      <c r="B265" s="80">
        <f>IF(Guarantee!B265&lt;&gt;"",Guarantee!B265,"")</f>
      </c>
      <c r="C265" s="80">
        <f>IF(Guarantee!C265&lt;&gt;"",Guarantee!C265,"")</f>
      </c>
      <c r="D265" s="81">
        <f>IF(Guarantee!D265&lt;&gt;"",Guarantee!D265,"")</f>
      </c>
      <c r="E265" s="82">
        <f>IF(Guarantee!E265&gt;0,Guarantee!E265,IF(Guarantee!F265&gt;0,Guarantee!F265,""))</f>
      </c>
      <c r="F265" s="84"/>
      <c r="G265" s="85"/>
      <c r="H265" s="86">
        <f t="shared" si="4"/>
      </c>
    </row>
    <row r="266" spans="1:8" s="87" customFormat="1" ht="12.75">
      <c r="A266" s="78">
        <f>IF(Guarantee!A266&lt;&gt;"",Guarantee!A266,"")</f>
      </c>
      <c r="B266" s="80">
        <f>IF(Guarantee!B266&lt;&gt;"",Guarantee!B266,"")</f>
      </c>
      <c r="C266" s="80">
        <f>IF(Guarantee!C266&lt;&gt;"",Guarantee!C266,"")</f>
      </c>
      <c r="D266" s="81">
        <f>IF(Guarantee!D266&lt;&gt;"",Guarantee!D266,"")</f>
      </c>
      <c r="E266" s="82">
        <f>IF(Guarantee!E266&gt;0,Guarantee!E266,IF(Guarantee!F266&gt;0,Guarantee!F266,""))</f>
      </c>
      <c r="F266" s="84"/>
      <c r="G266" s="85"/>
      <c r="H266" s="86">
        <f t="shared" si="4"/>
      </c>
    </row>
    <row r="267" spans="1:8" s="87" customFormat="1" ht="12.75">
      <c r="A267" s="78">
        <f>IF(Guarantee!A267&lt;&gt;"",Guarantee!A267,"")</f>
      </c>
      <c r="B267" s="80">
        <f>IF(Guarantee!B267&lt;&gt;"",Guarantee!B267,"")</f>
      </c>
      <c r="C267" s="80">
        <f>IF(Guarantee!C267&lt;&gt;"",Guarantee!C267,"")</f>
      </c>
      <c r="D267" s="81">
        <f>IF(Guarantee!D267&lt;&gt;"",Guarantee!D267,"")</f>
      </c>
      <c r="E267" s="82">
        <f>IF(Guarantee!E267&gt;0,Guarantee!E267,IF(Guarantee!F267&gt;0,Guarantee!F267,""))</f>
      </c>
      <c r="F267" s="84"/>
      <c r="G267" s="85"/>
      <c r="H267" s="86">
        <f t="shared" si="4"/>
      </c>
    </row>
    <row r="268" spans="1:8" s="87" customFormat="1" ht="12.75">
      <c r="A268" s="78">
        <f>IF(Guarantee!A268&lt;&gt;"",Guarantee!A268,"")</f>
      </c>
      <c r="B268" s="80">
        <f>IF(Guarantee!B268&lt;&gt;"",Guarantee!B268,"")</f>
      </c>
      <c r="C268" s="80">
        <f>IF(Guarantee!C268&lt;&gt;"",Guarantee!C268,"")</f>
      </c>
      <c r="D268" s="81">
        <f>IF(Guarantee!D268&lt;&gt;"",Guarantee!D268,"")</f>
      </c>
      <c r="E268" s="82">
        <f>IF(Guarantee!E268&gt;0,Guarantee!E268,IF(Guarantee!F268&gt;0,Guarantee!F268,""))</f>
      </c>
      <c r="F268" s="84"/>
      <c r="G268" s="85"/>
      <c r="H268" s="86">
        <f t="shared" si="4"/>
      </c>
    </row>
    <row r="269" spans="1:8" s="87" customFormat="1" ht="12.75">
      <c r="A269" s="78">
        <f>IF(Guarantee!A269&lt;&gt;"",Guarantee!A269,"")</f>
      </c>
      <c r="B269" s="80">
        <f>IF(Guarantee!B269&lt;&gt;"",Guarantee!B269,"")</f>
      </c>
      <c r="C269" s="80">
        <f>IF(Guarantee!C269&lt;&gt;"",Guarantee!C269,"")</f>
      </c>
      <c r="D269" s="81">
        <f>IF(Guarantee!D269&lt;&gt;"",Guarantee!D269,"")</f>
      </c>
      <c r="E269" s="82">
        <f>IF(Guarantee!E269&gt;0,Guarantee!E269,IF(Guarantee!F269&gt;0,Guarantee!F269,""))</f>
      </c>
      <c r="F269" s="84"/>
      <c r="G269" s="85"/>
      <c r="H269" s="86">
        <f t="shared" si="4"/>
      </c>
    </row>
    <row r="270" spans="1:8" s="87" customFormat="1" ht="12.75">
      <c r="A270" s="78">
        <f>IF(Guarantee!A270&lt;&gt;"",Guarantee!A270,"")</f>
      </c>
      <c r="B270" s="80">
        <f>IF(Guarantee!B270&lt;&gt;"",Guarantee!B270,"")</f>
      </c>
      <c r="C270" s="80">
        <f>IF(Guarantee!C270&lt;&gt;"",Guarantee!C270,"")</f>
      </c>
      <c r="D270" s="81">
        <f>IF(Guarantee!D270&lt;&gt;"",Guarantee!D270,"")</f>
      </c>
      <c r="E270" s="82">
        <f>IF(Guarantee!E270&gt;0,Guarantee!E270,IF(Guarantee!F270&gt;0,Guarantee!F270,""))</f>
      </c>
      <c r="F270" s="84"/>
      <c r="G270" s="85"/>
      <c r="H270" s="86">
        <f t="shared" si="4"/>
      </c>
    </row>
    <row r="271" spans="1:8" s="87" customFormat="1" ht="12.75">
      <c r="A271" s="78">
        <f>IF(Guarantee!A271&lt;&gt;"",Guarantee!A271,"")</f>
      </c>
      <c r="B271" s="80">
        <f>IF(Guarantee!B271&lt;&gt;"",Guarantee!B271,"")</f>
      </c>
      <c r="C271" s="80">
        <f>IF(Guarantee!C271&lt;&gt;"",Guarantee!C271,"")</f>
      </c>
      <c r="D271" s="81">
        <f>IF(Guarantee!D271&lt;&gt;"",Guarantee!D271,"")</f>
      </c>
      <c r="E271" s="82">
        <f>IF(Guarantee!E271&gt;0,Guarantee!E271,IF(Guarantee!F271&gt;0,Guarantee!F271,""))</f>
      </c>
      <c r="F271" s="84"/>
      <c r="G271" s="85"/>
      <c r="H271" s="86">
        <f t="shared" si="4"/>
      </c>
    </row>
    <row r="272" spans="1:8" s="87" customFormat="1" ht="12.75">
      <c r="A272" s="78">
        <f>IF(Guarantee!A272&lt;&gt;"",Guarantee!A272,"")</f>
      </c>
      <c r="B272" s="80">
        <f>IF(Guarantee!B272&lt;&gt;"",Guarantee!B272,"")</f>
      </c>
      <c r="C272" s="80">
        <f>IF(Guarantee!C272&lt;&gt;"",Guarantee!C272,"")</f>
      </c>
      <c r="D272" s="81">
        <f>IF(Guarantee!D272&lt;&gt;"",Guarantee!D272,"")</f>
      </c>
      <c r="E272" s="82">
        <f>IF(Guarantee!E272&gt;0,Guarantee!E272,IF(Guarantee!F272&gt;0,Guarantee!F272,""))</f>
      </c>
      <c r="F272" s="84"/>
      <c r="G272" s="85"/>
      <c r="H272" s="86">
        <f t="shared" si="4"/>
      </c>
    </row>
    <row r="273" spans="1:8" s="87" customFormat="1" ht="12.75">
      <c r="A273" s="78">
        <f>IF(Guarantee!A273&lt;&gt;"",Guarantee!A273,"")</f>
      </c>
      <c r="B273" s="80">
        <f>IF(Guarantee!B273&lt;&gt;"",Guarantee!B273,"")</f>
      </c>
      <c r="C273" s="80">
        <f>IF(Guarantee!C273&lt;&gt;"",Guarantee!C273,"")</f>
      </c>
      <c r="D273" s="81">
        <f>IF(Guarantee!D273&lt;&gt;"",Guarantee!D273,"")</f>
      </c>
      <c r="E273" s="82">
        <f>IF(Guarantee!E273&gt;0,Guarantee!E273,IF(Guarantee!F273&gt;0,Guarantee!F273,""))</f>
      </c>
      <c r="F273" s="84"/>
      <c r="G273" s="85"/>
      <c r="H273" s="86">
        <f t="shared" si="4"/>
      </c>
    </row>
    <row r="274" spans="1:8" s="87" customFormat="1" ht="12.75">
      <c r="A274" s="78">
        <f>IF(Guarantee!A274&lt;&gt;"",Guarantee!A274,"")</f>
      </c>
      <c r="B274" s="80">
        <f>IF(Guarantee!B274&lt;&gt;"",Guarantee!B274,"")</f>
      </c>
      <c r="C274" s="80">
        <f>IF(Guarantee!C274&lt;&gt;"",Guarantee!C274,"")</f>
      </c>
      <c r="D274" s="81">
        <f>IF(Guarantee!D274&lt;&gt;"",Guarantee!D274,"")</f>
      </c>
      <c r="E274" s="82">
        <f>IF(Guarantee!E274&gt;0,Guarantee!E274,IF(Guarantee!F274&gt;0,Guarantee!F274,""))</f>
      </c>
      <c r="F274" s="84"/>
      <c r="G274" s="85"/>
      <c r="H274" s="86">
        <f t="shared" si="4"/>
      </c>
    </row>
    <row r="275" spans="1:8" s="87" customFormat="1" ht="12.75">
      <c r="A275" s="78">
        <f>IF(Guarantee!A275&lt;&gt;"",Guarantee!A275,"")</f>
      </c>
      <c r="B275" s="80">
        <f>IF(Guarantee!B275&lt;&gt;"",Guarantee!B275,"")</f>
      </c>
      <c r="C275" s="80">
        <f>IF(Guarantee!C275&lt;&gt;"",Guarantee!C275,"")</f>
      </c>
      <c r="D275" s="81">
        <f>IF(Guarantee!D275&lt;&gt;"",Guarantee!D275,"")</f>
      </c>
      <c r="E275" s="82">
        <f>IF(Guarantee!E275&gt;0,Guarantee!E275,IF(Guarantee!F275&gt;0,Guarantee!F275,""))</f>
      </c>
      <c r="F275" s="84"/>
      <c r="G275" s="85"/>
      <c r="H275" s="86">
        <f t="shared" si="4"/>
      </c>
    </row>
    <row r="276" spans="1:8" s="87" customFormat="1" ht="12.75">
      <c r="A276" s="78">
        <f>IF(Guarantee!A276&lt;&gt;"",Guarantee!A276,"")</f>
      </c>
      <c r="B276" s="80">
        <f>IF(Guarantee!B276&lt;&gt;"",Guarantee!B276,"")</f>
      </c>
      <c r="C276" s="80">
        <f>IF(Guarantee!C276&lt;&gt;"",Guarantee!C276,"")</f>
      </c>
      <c r="D276" s="81">
        <f>IF(Guarantee!D276&lt;&gt;"",Guarantee!D276,"")</f>
      </c>
      <c r="E276" s="82">
        <f>IF(Guarantee!E276&gt;0,Guarantee!E276,IF(Guarantee!F276&gt;0,Guarantee!F276,""))</f>
      </c>
      <c r="F276" s="84"/>
      <c r="G276" s="85"/>
      <c r="H276" s="86">
        <f t="shared" si="4"/>
      </c>
    </row>
    <row r="277" spans="1:8" s="87" customFormat="1" ht="12.75">
      <c r="A277" s="78">
        <f>IF(Guarantee!A277&lt;&gt;"",Guarantee!A277,"")</f>
      </c>
      <c r="B277" s="80">
        <f>IF(Guarantee!B277&lt;&gt;"",Guarantee!B277,"")</f>
      </c>
      <c r="C277" s="80">
        <f>IF(Guarantee!C277&lt;&gt;"",Guarantee!C277,"")</f>
      </c>
      <c r="D277" s="81">
        <f>IF(Guarantee!D277&lt;&gt;"",Guarantee!D277,"")</f>
      </c>
      <c r="E277" s="82">
        <f>IF(Guarantee!E277&gt;0,Guarantee!E277,IF(Guarantee!F277&gt;0,Guarantee!F277,""))</f>
      </c>
      <c r="F277" s="84"/>
      <c r="G277" s="85"/>
      <c r="H277" s="86">
        <f t="shared" si="4"/>
      </c>
    </row>
    <row r="278" spans="1:8" s="87" customFormat="1" ht="12.75">
      <c r="A278" s="78">
        <f>IF(Guarantee!A278&lt;&gt;"",Guarantee!A278,"")</f>
      </c>
      <c r="B278" s="80">
        <f>IF(Guarantee!B278&lt;&gt;"",Guarantee!B278,"")</f>
      </c>
      <c r="C278" s="80">
        <f>IF(Guarantee!C278&lt;&gt;"",Guarantee!C278,"")</f>
      </c>
      <c r="D278" s="81">
        <f>IF(Guarantee!D278&lt;&gt;"",Guarantee!D278,"")</f>
      </c>
      <c r="E278" s="82">
        <f>IF(Guarantee!E278&gt;0,Guarantee!E278,IF(Guarantee!F278&gt;0,Guarantee!F278,""))</f>
      </c>
      <c r="F278" s="84"/>
      <c r="G278" s="85"/>
      <c r="H278" s="86">
        <f t="shared" si="4"/>
      </c>
    </row>
    <row r="279" spans="1:8" s="87" customFormat="1" ht="12.75">
      <c r="A279" s="78">
        <f>IF(Guarantee!A279&lt;&gt;"",Guarantee!A279,"")</f>
      </c>
      <c r="B279" s="80">
        <f>IF(Guarantee!B279&lt;&gt;"",Guarantee!B279,"")</f>
      </c>
      <c r="C279" s="80">
        <f>IF(Guarantee!C279&lt;&gt;"",Guarantee!C279,"")</f>
      </c>
      <c r="D279" s="81">
        <f>IF(Guarantee!D279&lt;&gt;"",Guarantee!D279,"")</f>
      </c>
      <c r="E279" s="82">
        <f>IF(Guarantee!E279&gt;0,Guarantee!E279,IF(Guarantee!F279&gt;0,Guarantee!F279,""))</f>
      </c>
      <c r="F279" s="84"/>
      <c r="G279" s="85"/>
      <c r="H279" s="86">
        <f t="shared" si="4"/>
      </c>
    </row>
    <row r="280" spans="1:8" s="87" customFormat="1" ht="12.75">
      <c r="A280" s="78">
        <f>IF(Guarantee!A280&lt;&gt;"",Guarantee!A280,"")</f>
      </c>
      <c r="B280" s="80">
        <f>IF(Guarantee!B280&lt;&gt;"",Guarantee!B280,"")</f>
      </c>
      <c r="C280" s="80">
        <f>IF(Guarantee!C280&lt;&gt;"",Guarantee!C280,"")</f>
      </c>
      <c r="D280" s="81">
        <f>IF(Guarantee!D280&lt;&gt;"",Guarantee!D280,"")</f>
      </c>
      <c r="E280" s="82">
        <f>IF(Guarantee!E280&gt;0,Guarantee!E280,IF(Guarantee!F280&gt;0,Guarantee!F280,""))</f>
      </c>
      <c r="F280" s="84"/>
      <c r="G280" s="85"/>
      <c r="H280" s="86">
        <f t="shared" si="4"/>
      </c>
    </row>
    <row r="281" spans="1:8" s="87" customFormat="1" ht="12.75">
      <c r="A281" s="78">
        <f>IF(Guarantee!A281&lt;&gt;"",Guarantee!A281,"")</f>
      </c>
      <c r="B281" s="80">
        <f>IF(Guarantee!B281&lt;&gt;"",Guarantee!B281,"")</f>
      </c>
      <c r="C281" s="80">
        <f>IF(Guarantee!C281&lt;&gt;"",Guarantee!C281,"")</f>
      </c>
      <c r="D281" s="81">
        <f>IF(Guarantee!D281&lt;&gt;"",Guarantee!D281,"")</f>
      </c>
      <c r="E281" s="82">
        <f>IF(Guarantee!E281&gt;0,Guarantee!E281,IF(Guarantee!F281&gt;0,Guarantee!F281,""))</f>
      </c>
      <c r="F281" s="84"/>
      <c r="G281" s="85"/>
      <c r="H281" s="86">
        <f t="shared" si="4"/>
      </c>
    </row>
    <row r="282" spans="1:8" s="87" customFormat="1" ht="12.75">
      <c r="A282" s="78">
        <f>IF(Guarantee!A282&lt;&gt;"",Guarantee!A282,"")</f>
      </c>
      <c r="B282" s="80">
        <f>IF(Guarantee!B282&lt;&gt;"",Guarantee!B282,"")</f>
      </c>
      <c r="C282" s="80">
        <f>IF(Guarantee!C282&lt;&gt;"",Guarantee!C282,"")</f>
      </c>
      <c r="D282" s="81">
        <f>IF(Guarantee!D282&lt;&gt;"",Guarantee!D282,"")</f>
      </c>
      <c r="E282" s="82">
        <f>IF(Guarantee!E282&gt;0,Guarantee!E282,IF(Guarantee!F282&gt;0,Guarantee!F282,""))</f>
      </c>
      <c r="F282" s="84"/>
      <c r="G282" s="85"/>
      <c r="H282" s="86">
        <f t="shared" si="4"/>
      </c>
    </row>
    <row r="283" spans="1:8" s="87" customFormat="1" ht="12.75">
      <c r="A283" s="78">
        <f>IF(Guarantee!A283&lt;&gt;"",Guarantee!A283,"")</f>
      </c>
      <c r="B283" s="80">
        <f>IF(Guarantee!B283&lt;&gt;"",Guarantee!B283,"")</f>
      </c>
      <c r="C283" s="80">
        <f>IF(Guarantee!C283&lt;&gt;"",Guarantee!C283,"")</f>
      </c>
      <c r="D283" s="81">
        <f>IF(Guarantee!D283&lt;&gt;"",Guarantee!D283,"")</f>
      </c>
      <c r="E283" s="82">
        <f>IF(Guarantee!E283&gt;0,Guarantee!E283,IF(Guarantee!F283&gt;0,Guarantee!F283,""))</f>
      </c>
      <c r="F283" s="84"/>
      <c r="G283" s="85"/>
      <c r="H283" s="86">
        <f t="shared" si="4"/>
      </c>
    </row>
    <row r="284" spans="1:8" s="87" customFormat="1" ht="12.75">
      <c r="A284" s="78">
        <f>IF(Guarantee!A284&lt;&gt;"",Guarantee!A284,"")</f>
      </c>
      <c r="B284" s="80">
        <f>IF(Guarantee!B284&lt;&gt;"",Guarantee!B284,"")</f>
      </c>
      <c r="C284" s="80">
        <f>IF(Guarantee!C284&lt;&gt;"",Guarantee!C284,"")</f>
      </c>
      <c r="D284" s="81">
        <f>IF(Guarantee!D284&lt;&gt;"",Guarantee!D284,"")</f>
      </c>
      <c r="E284" s="82">
        <f>IF(Guarantee!E284&gt;0,Guarantee!E284,IF(Guarantee!F284&gt;0,Guarantee!F284,""))</f>
      </c>
      <c r="F284" s="84"/>
      <c r="G284" s="85"/>
      <c r="H284" s="86">
        <f t="shared" si="4"/>
      </c>
    </row>
    <row r="285" spans="1:8" s="87" customFormat="1" ht="12.75">
      <c r="A285" s="78">
        <f>IF(Guarantee!A285&lt;&gt;"",Guarantee!A285,"")</f>
      </c>
      <c r="B285" s="80">
        <f>IF(Guarantee!B285&lt;&gt;"",Guarantee!B285,"")</f>
      </c>
      <c r="C285" s="80">
        <f>IF(Guarantee!C285&lt;&gt;"",Guarantee!C285,"")</f>
      </c>
      <c r="D285" s="81">
        <f>IF(Guarantee!D285&lt;&gt;"",Guarantee!D285,"")</f>
      </c>
      <c r="E285" s="82">
        <f>IF(Guarantee!E285&gt;0,Guarantee!E285,IF(Guarantee!F285&gt;0,Guarantee!F285,""))</f>
      </c>
      <c r="F285" s="84"/>
      <c r="G285" s="85"/>
      <c r="H285" s="86">
        <f t="shared" si="4"/>
      </c>
    </row>
    <row r="286" spans="1:8" s="87" customFormat="1" ht="12.75">
      <c r="A286" s="78">
        <f>IF(Guarantee!A286&lt;&gt;"",Guarantee!A286,"")</f>
      </c>
      <c r="B286" s="80">
        <f>IF(Guarantee!B286&lt;&gt;"",Guarantee!B286,"")</f>
      </c>
      <c r="C286" s="80">
        <f>IF(Guarantee!C286&lt;&gt;"",Guarantee!C286,"")</f>
      </c>
      <c r="D286" s="81">
        <f>IF(Guarantee!D286&lt;&gt;"",Guarantee!D286,"")</f>
      </c>
      <c r="E286" s="82">
        <f>IF(Guarantee!E286&gt;0,Guarantee!E286,IF(Guarantee!F286&gt;0,Guarantee!F286,""))</f>
      </c>
      <c r="F286" s="84"/>
      <c r="G286" s="85"/>
      <c r="H286" s="86">
        <f t="shared" si="4"/>
      </c>
    </row>
    <row r="287" spans="1:8" s="87" customFormat="1" ht="12.75">
      <c r="A287" s="78">
        <f>IF(Guarantee!A287&lt;&gt;"",Guarantee!A287,"")</f>
      </c>
      <c r="B287" s="80">
        <f>IF(Guarantee!B287&lt;&gt;"",Guarantee!B287,"")</f>
      </c>
      <c r="C287" s="80">
        <f>IF(Guarantee!C287&lt;&gt;"",Guarantee!C287,"")</f>
      </c>
      <c r="D287" s="81">
        <f>IF(Guarantee!D287&lt;&gt;"",Guarantee!D287,"")</f>
      </c>
      <c r="E287" s="82">
        <f>IF(Guarantee!E287&gt;0,Guarantee!E287,IF(Guarantee!F287&gt;0,Guarantee!F287,""))</f>
      </c>
      <c r="F287" s="84"/>
      <c r="G287" s="85"/>
      <c r="H287" s="86">
        <f t="shared" si="4"/>
      </c>
    </row>
    <row r="288" spans="1:8" s="87" customFormat="1" ht="12.75">
      <c r="A288" s="78">
        <f>IF(Guarantee!A288&lt;&gt;"",Guarantee!A288,"")</f>
      </c>
      <c r="B288" s="80">
        <f>IF(Guarantee!B288&lt;&gt;"",Guarantee!B288,"")</f>
      </c>
      <c r="C288" s="80">
        <f>IF(Guarantee!C288&lt;&gt;"",Guarantee!C288,"")</f>
      </c>
      <c r="D288" s="81">
        <f>IF(Guarantee!D288&lt;&gt;"",Guarantee!D288,"")</f>
      </c>
      <c r="E288" s="82">
        <f>IF(Guarantee!E288&gt;0,Guarantee!E288,IF(Guarantee!F288&gt;0,Guarantee!F288,""))</f>
      </c>
      <c r="F288" s="84"/>
      <c r="G288" s="85"/>
      <c r="H288" s="86">
        <f t="shared" si="4"/>
      </c>
    </row>
    <row r="289" spans="1:8" s="87" customFormat="1" ht="12.75">
      <c r="A289" s="78">
        <f>IF(Guarantee!A289&lt;&gt;"",Guarantee!A289,"")</f>
      </c>
      <c r="B289" s="80">
        <f>IF(Guarantee!B289&lt;&gt;"",Guarantee!B289,"")</f>
      </c>
      <c r="C289" s="80">
        <f>IF(Guarantee!C289&lt;&gt;"",Guarantee!C289,"")</f>
      </c>
      <c r="D289" s="81">
        <f>IF(Guarantee!D289&lt;&gt;"",Guarantee!D289,"")</f>
      </c>
      <c r="E289" s="82">
        <f>IF(Guarantee!E289&gt;0,Guarantee!E289,IF(Guarantee!F289&gt;0,Guarantee!F289,""))</f>
      </c>
      <c r="F289" s="84"/>
      <c r="G289" s="85"/>
      <c r="H289" s="86">
        <f t="shared" si="4"/>
      </c>
    </row>
    <row r="290" spans="1:8" s="87" customFormat="1" ht="12.75">
      <c r="A290" s="78">
        <f>IF(Guarantee!A290&lt;&gt;"",Guarantee!A290,"")</f>
      </c>
      <c r="B290" s="80">
        <f>IF(Guarantee!B290&lt;&gt;"",Guarantee!B290,"")</f>
      </c>
      <c r="C290" s="80">
        <f>IF(Guarantee!C290&lt;&gt;"",Guarantee!C290,"")</f>
      </c>
      <c r="D290" s="81">
        <f>IF(Guarantee!D290&lt;&gt;"",Guarantee!D290,"")</f>
      </c>
      <c r="E290" s="82">
        <f>IF(Guarantee!E290&gt;0,Guarantee!E290,IF(Guarantee!F290&gt;0,Guarantee!F290,""))</f>
      </c>
      <c r="F290" s="84"/>
      <c r="G290" s="85"/>
      <c r="H290" s="86">
        <f t="shared" si="4"/>
      </c>
    </row>
    <row r="291" spans="1:8" s="87" customFormat="1" ht="12.75">
      <c r="A291" s="78">
        <f>IF(Guarantee!A291&lt;&gt;"",Guarantee!A291,"")</f>
      </c>
      <c r="B291" s="80">
        <f>IF(Guarantee!B291&lt;&gt;"",Guarantee!B291,"")</f>
      </c>
      <c r="C291" s="80">
        <f>IF(Guarantee!C291&lt;&gt;"",Guarantee!C291,"")</f>
      </c>
      <c r="D291" s="81">
        <f>IF(Guarantee!D291&lt;&gt;"",Guarantee!D291,"")</f>
      </c>
      <c r="E291" s="82">
        <f>IF(Guarantee!E291&gt;0,Guarantee!E291,IF(Guarantee!F291&gt;0,Guarantee!F291,""))</f>
      </c>
      <c r="F291" s="84"/>
      <c r="G291" s="85"/>
      <c r="H291" s="86">
        <f t="shared" si="4"/>
      </c>
    </row>
    <row r="292" spans="1:8" s="87" customFormat="1" ht="12.75">
      <c r="A292" s="78">
        <f>IF(Guarantee!A292&lt;&gt;"",Guarantee!A292,"")</f>
      </c>
      <c r="B292" s="80">
        <f>IF(Guarantee!B292&lt;&gt;"",Guarantee!B292,"")</f>
      </c>
      <c r="C292" s="80">
        <f>IF(Guarantee!C292&lt;&gt;"",Guarantee!C292,"")</f>
      </c>
      <c r="D292" s="81">
        <f>IF(Guarantee!D292&lt;&gt;"",Guarantee!D292,"")</f>
      </c>
      <c r="E292" s="82">
        <f>IF(Guarantee!E292&gt;0,Guarantee!E292,IF(Guarantee!F292&gt;0,Guarantee!F292,""))</f>
      </c>
      <c r="F292" s="84"/>
      <c r="G292" s="85"/>
      <c r="H292" s="86">
        <f t="shared" si="4"/>
      </c>
    </row>
    <row r="293" spans="1:8" s="87" customFormat="1" ht="12.75">
      <c r="A293" s="78">
        <f>IF(Guarantee!A293&lt;&gt;"",Guarantee!A293,"")</f>
      </c>
      <c r="B293" s="80">
        <f>IF(Guarantee!B293&lt;&gt;"",Guarantee!B293,"")</f>
      </c>
      <c r="C293" s="80">
        <f>IF(Guarantee!C293&lt;&gt;"",Guarantee!C293,"")</f>
      </c>
      <c r="D293" s="81">
        <f>IF(Guarantee!D293&lt;&gt;"",Guarantee!D293,"")</f>
      </c>
      <c r="E293" s="82">
        <f>IF(Guarantee!E293&gt;0,Guarantee!E293,IF(Guarantee!F293&gt;0,Guarantee!F293,""))</f>
      </c>
      <c r="F293" s="84"/>
      <c r="G293" s="85"/>
      <c r="H293" s="86">
        <f t="shared" si="4"/>
      </c>
    </row>
    <row r="294" spans="1:8" s="87" customFormat="1" ht="12.75">
      <c r="A294" s="78">
        <f>IF(Guarantee!A294&lt;&gt;"",Guarantee!A294,"")</f>
      </c>
      <c r="B294" s="80">
        <f>IF(Guarantee!B294&lt;&gt;"",Guarantee!B294,"")</f>
      </c>
      <c r="C294" s="80">
        <f>IF(Guarantee!C294&lt;&gt;"",Guarantee!C294,"")</f>
      </c>
      <c r="D294" s="81">
        <f>IF(Guarantee!D294&lt;&gt;"",Guarantee!D294,"")</f>
      </c>
      <c r="E294" s="82">
        <f>IF(Guarantee!E294&gt;0,Guarantee!E294,IF(Guarantee!F294&gt;0,Guarantee!F294,""))</f>
      </c>
      <c r="F294" s="84"/>
      <c r="G294" s="85"/>
      <c r="H294" s="86">
        <f t="shared" si="4"/>
      </c>
    </row>
    <row r="295" spans="1:8" s="87" customFormat="1" ht="12.75">
      <c r="A295" s="78">
        <f>IF(Guarantee!A295&lt;&gt;"",Guarantee!A295,"")</f>
      </c>
      <c r="B295" s="80">
        <f>IF(Guarantee!B295&lt;&gt;"",Guarantee!B295,"")</f>
      </c>
      <c r="C295" s="80">
        <f>IF(Guarantee!C295&lt;&gt;"",Guarantee!C295,"")</f>
      </c>
      <c r="D295" s="81">
        <f>IF(Guarantee!D295&lt;&gt;"",Guarantee!D295,"")</f>
      </c>
      <c r="E295" s="82">
        <f>IF(Guarantee!E295&gt;0,Guarantee!E295,IF(Guarantee!F295&gt;0,Guarantee!F295,""))</f>
      </c>
      <c r="F295" s="84"/>
      <c r="G295" s="85"/>
      <c r="H295" s="86">
        <f t="shared" si="4"/>
      </c>
    </row>
    <row r="296" spans="1:8" s="87" customFormat="1" ht="12.75">
      <c r="A296" s="78">
        <f>IF(Guarantee!A296&lt;&gt;"",Guarantee!A296,"")</f>
      </c>
      <c r="B296" s="80">
        <f>IF(Guarantee!B296&lt;&gt;"",Guarantee!B296,"")</f>
      </c>
      <c r="C296" s="80">
        <f>IF(Guarantee!C296&lt;&gt;"",Guarantee!C296,"")</f>
      </c>
      <c r="D296" s="81">
        <f>IF(Guarantee!D296&lt;&gt;"",Guarantee!D296,"")</f>
      </c>
      <c r="E296" s="82">
        <f>IF(Guarantee!E296&gt;0,Guarantee!E296,IF(Guarantee!F296&gt;0,Guarantee!F296,""))</f>
      </c>
      <c r="F296" s="84"/>
      <c r="G296" s="85"/>
      <c r="H296" s="86">
        <f t="shared" si="4"/>
      </c>
    </row>
    <row r="297" spans="1:8" s="87" customFormat="1" ht="12.75">
      <c r="A297" s="78">
        <f>IF(Guarantee!A297&lt;&gt;"",Guarantee!A297,"")</f>
      </c>
      <c r="B297" s="80">
        <f>IF(Guarantee!B297&lt;&gt;"",Guarantee!B297,"")</f>
      </c>
      <c r="C297" s="80">
        <f>IF(Guarantee!C297&lt;&gt;"",Guarantee!C297,"")</f>
      </c>
      <c r="D297" s="81">
        <f>IF(Guarantee!D297&lt;&gt;"",Guarantee!D297,"")</f>
      </c>
      <c r="E297" s="82">
        <f>IF(Guarantee!E297&gt;0,Guarantee!E297,IF(Guarantee!F297&gt;0,Guarantee!F297,""))</f>
      </c>
      <c r="F297" s="84"/>
      <c r="G297" s="85"/>
      <c r="H297" s="86">
        <f t="shared" si="4"/>
      </c>
    </row>
    <row r="298" spans="1:8" s="87" customFormat="1" ht="12.75">
      <c r="A298" s="78">
        <f>IF(Guarantee!A298&lt;&gt;"",Guarantee!A298,"")</f>
      </c>
      <c r="B298" s="80">
        <f>IF(Guarantee!B298&lt;&gt;"",Guarantee!B298,"")</f>
      </c>
      <c r="C298" s="80">
        <f>IF(Guarantee!C298&lt;&gt;"",Guarantee!C298,"")</f>
      </c>
      <c r="D298" s="81">
        <f>IF(Guarantee!D298&lt;&gt;"",Guarantee!D298,"")</f>
      </c>
      <c r="E298" s="82">
        <f>IF(Guarantee!E298&gt;0,Guarantee!E298,IF(Guarantee!F298&gt;0,Guarantee!F298,""))</f>
      </c>
      <c r="F298" s="84"/>
      <c r="G298" s="85"/>
      <c r="H298" s="86">
        <f t="shared" si="4"/>
      </c>
    </row>
    <row r="299" spans="1:8" s="87" customFormat="1" ht="12.75">
      <c r="A299" s="78">
        <f>IF(Guarantee!A299&lt;&gt;"",Guarantee!A299,"")</f>
      </c>
      <c r="B299" s="80">
        <f>IF(Guarantee!B299&lt;&gt;"",Guarantee!B299,"")</f>
      </c>
      <c r="C299" s="80">
        <f>IF(Guarantee!C299&lt;&gt;"",Guarantee!C299,"")</f>
      </c>
      <c r="D299" s="81">
        <f>IF(Guarantee!D299&lt;&gt;"",Guarantee!D299,"")</f>
      </c>
      <c r="E299" s="82">
        <f>IF(Guarantee!E299&gt;0,Guarantee!E299,IF(Guarantee!F299&gt;0,Guarantee!F299,""))</f>
      </c>
      <c r="F299" s="84"/>
      <c r="G299" s="85"/>
      <c r="H299" s="86">
        <f t="shared" si="4"/>
      </c>
    </row>
    <row r="300" spans="1:8" s="87" customFormat="1" ht="12.75">
      <c r="A300" s="78">
        <f>IF(Guarantee!A300&lt;&gt;"",Guarantee!A300,"")</f>
      </c>
      <c r="B300" s="80">
        <f>IF(Guarantee!B300&lt;&gt;"",Guarantee!B300,"")</f>
      </c>
      <c r="C300" s="80">
        <f>IF(Guarantee!C300&lt;&gt;"",Guarantee!C300,"")</f>
      </c>
      <c r="D300" s="81">
        <f>IF(Guarantee!D300&lt;&gt;"",Guarantee!D300,"")</f>
      </c>
      <c r="E300" s="82">
        <f>IF(Guarantee!E300&gt;0,Guarantee!E300,IF(Guarantee!F300&gt;0,Guarantee!F300,""))</f>
      </c>
      <c r="F300" s="84"/>
      <c r="G300" s="85"/>
      <c r="H300" s="86">
        <f t="shared" si="4"/>
      </c>
    </row>
    <row r="301" spans="1:8" s="87" customFormat="1" ht="12.75">
      <c r="A301" s="78">
        <f>IF(Guarantee!A301&lt;&gt;"",Guarantee!A301,"")</f>
      </c>
      <c r="B301" s="80">
        <f>IF(Guarantee!B301&lt;&gt;"",Guarantee!B301,"")</f>
      </c>
      <c r="C301" s="80">
        <f>IF(Guarantee!C301&lt;&gt;"",Guarantee!C301,"")</f>
      </c>
      <c r="D301" s="81">
        <f>IF(Guarantee!D301&lt;&gt;"",Guarantee!D301,"")</f>
      </c>
      <c r="E301" s="82">
        <f>IF(Guarantee!E301&gt;0,Guarantee!E301,IF(Guarantee!F301&gt;0,Guarantee!F301,""))</f>
      </c>
      <c r="F301" s="84"/>
      <c r="G301" s="85"/>
      <c r="H301" s="86">
        <f t="shared" si="4"/>
      </c>
    </row>
    <row r="302" spans="1:8" s="87" customFormat="1" ht="12.75">
      <c r="A302" s="78">
        <f>IF(Guarantee!A302&lt;&gt;"",Guarantee!A302,"")</f>
      </c>
      <c r="B302" s="80">
        <f>IF(Guarantee!B302&lt;&gt;"",Guarantee!B302,"")</f>
      </c>
      <c r="C302" s="80">
        <f>IF(Guarantee!C302&lt;&gt;"",Guarantee!C302,"")</f>
      </c>
      <c r="D302" s="81">
        <f>IF(Guarantee!D302&lt;&gt;"",Guarantee!D302,"")</f>
      </c>
      <c r="E302" s="82">
        <f>IF(Guarantee!E302&gt;0,Guarantee!E302,IF(Guarantee!F302&gt;0,Guarantee!F302,""))</f>
      </c>
      <c r="F302" s="84"/>
      <c r="G302" s="85"/>
      <c r="H302" s="86">
        <f t="shared" si="4"/>
      </c>
    </row>
    <row r="303" spans="1:8" s="87" customFormat="1" ht="12.75">
      <c r="A303" s="78">
        <f>IF(Guarantee!A303&lt;&gt;"",Guarantee!A303,"")</f>
      </c>
      <c r="B303" s="80">
        <f>IF(Guarantee!B303&lt;&gt;"",Guarantee!B303,"")</f>
      </c>
      <c r="C303" s="80">
        <f>IF(Guarantee!C303&lt;&gt;"",Guarantee!C303,"")</f>
      </c>
      <c r="D303" s="81">
        <f>IF(Guarantee!D303&lt;&gt;"",Guarantee!D303,"")</f>
      </c>
      <c r="E303" s="82">
        <f>IF(Guarantee!E303&gt;0,Guarantee!E303,IF(Guarantee!F303&gt;0,Guarantee!F303,""))</f>
      </c>
      <c r="F303" s="84"/>
      <c r="G303" s="85"/>
      <c r="H303" s="86">
        <f t="shared" si="4"/>
      </c>
    </row>
    <row r="304" spans="1:8" s="87" customFormat="1" ht="12.75">
      <c r="A304" s="78">
        <f>IF(Guarantee!A304&lt;&gt;"",Guarantee!A304,"")</f>
      </c>
      <c r="B304" s="80">
        <f>IF(Guarantee!B304&lt;&gt;"",Guarantee!B304,"")</f>
      </c>
      <c r="C304" s="80">
        <f>IF(Guarantee!C304&lt;&gt;"",Guarantee!C304,"")</f>
      </c>
      <c r="D304" s="81">
        <f>IF(Guarantee!D304&lt;&gt;"",Guarantee!D304,"")</f>
      </c>
      <c r="E304" s="82">
        <f>IF(Guarantee!E304&gt;0,Guarantee!E304,IF(Guarantee!F304&gt;0,Guarantee!F304,""))</f>
      </c>
      <c r="F304" s="84"/>
      <c r="G304" s="85"/>
      <c r="H304" s="86">
        <f t="shared" si="4"/>
      </c>
    </row>
    <row r="305" spans="1:8" s="87" customFormat="1" ht="12.75">
      <c r="A305" s="78">
        <f>IF(Guarantee!A305&lt;&gt;"",Guarantee!A305,"")</f>
      </c>
      <c r="B305" s="80">
        <f>IF(Guarantee!B305&lt;&gt;"",Guarantee!B305,"")</f>
      </c>
      <c r="C305" s="80">
        <f>IF(Guarantee!C305&lt;&gt;"",Guarantee!C305,"")</f>
      </c>
      <c r="D305" s="81">
        <f>IF(Guarantee!D305&lt;&gt;"",Guarantee!D305,"")</f>
      </c>
      <c r="E305" s="82">
        <f>IF(Guarantee!E305&gt;0,Guarantee!E305,IF(Guarantee!F305&gt;0,Guarantee!F305,""))</f>
      </c>
      <c r="F305" s="84"/>
      <c r="G305" s="85"/>
      <c r="H305" s="86">
        <f t="shared" si="4"/>
      </c>
    </row>
    <row r="306" spans="1:8" s="87" customFormat="1" ht="12.75">
      <c r="A306" s="78">
        <f>IF(Guarantee!A306&lt;&gt;"",Guarantee!A306,"")</f>
      </c>
      <c r="B306" s="80">
        <f>IF(Guarantee!B306&lt;&gt;"",Guarantee!B306,"")</f>
      </c>
      <c r="C306" s="80">
        <f>IF(Guarantee!C306&lt;&gt;"",Guarantee!C306,"")</f>
      </c>
      <c r="D306" s="81">
        <f>IF(Guarantee!D306&lt;&gt;"",Guarantee!D306,"")</f>
      </c>
      <c r="E306" s="82">
        <f>IF(Guarantee!E306&gt;0,Guarantee!E306,IF(Guarantee!F306&gt;0,Guarantee!F306,""))</f>
      </c>
      <c r="F306" s="84"/>
      <c r="G306" s="85"/>
      <c r="H306" s="86">
        <f t="shared" si="4"/>
      </c>
    </row>
    <row r="307" spans="1:8" s="87" customFormat="1" ht="12.75">
      <c r="A307" s="78">
        <f>IF(Guarantee!A307&lt;&gt;"",Guarantee!A307,"")</f>
      </c>
      <c r="B307" s="80">
        <f>IF(Guarantee!B307&lt;&gt;"",Guarantee!B307,"")</f>
      </c>
      <c r="C307" s="80">
        <f>IF(Guarantee!C307&lt;&gt;"",Guarantee!C307,"")</f>
      </c>
      <c r="D307" s="81">
        <f>IF(Guarantee!D307&lt;&gt;"",Guarantee!D307,"")</f>
      </c>
      <c r="E307" s="82">
        <f>IF(Guarantee!E307&gt;0,Guarantee!E307,IF(Guarantee!F307&gt;0,Guarantee!F307,""))</f>
      </c>
      <c r="F307" s="84"/>
      <c r="G307" s="85"/>
      <c r="H307" s="86">
        <f t="shared" si="4"/>
      </c>
    </row>
    <row r="308" spans="1:8" s="87" customFormat="1" ht="12.75">
      <c r="A308" s="78">
        <f>IF(Guarantee!A308&lt;&gt;"",Guarantee!A308,"")</f>
      </c>
      <c r="B308" s="80">
        <f>IF(Guarantee!B308&lt;&gt;"",Guarantee!B308,"")</f>
      </c>
      <c r="C308" s="80">
        <f>IF(Guarantee!C308&lt;&gt;"",Guarantee!C308,"")</f>
      </c>
      <c r="D308" s="81">
        <f>IF(Guarantee!D308&lt;&gt;"",Guarantee!D308,"")</f>
      </c>
      <c r="E308" s="82">
        <f>IF(Guarantee!E308&gt;0,Guarantee!E308,IF(Guarantee!F308&gt;0,Guarantee!F308,""))</f>
      </c>
      <c r="F308" s="84"/>
      <c r="G308" s="85"/>
      <c r="H308" s="86">
        <f t="shared" si="4"/>
      </c>
    </row>
    <row r="309" spans="1:8" s="87" customFormat="1" ht="12.75">
      <c r="A309" s="78">
        <f>IF(Guarantee!A309&lt;&gt;"",Guarantee!A309,"")</f>
      </c>
      <c r="B309" s="80">
        <f>IF(Guarantee!B309&lt;&gt;"",Guarantee!B309,"")</f>
      </c>
      <c r="C309" s="80">
        <f>IF(Guarantee!C309&lt;&gt;"",Guarantee!C309,"")</f>
      </c>
      <c r="D309" s="81">
        <f>IF(Guarantee!D309&lt;&gt;"",Guarantee!D309,"")</f>
      </c>
      <c r="E309" s="82">
        <f>IF(Guarantee!E309&gt;0,Guarantee!E309,IF(Guarantee!F309&gt;0,Guarantee!F309,""))</f>
      </c>
      <c r="F309" s="84"/>
      <c r="G309" s="85"/>
      <c r="H309" s="86">
        <f t="shared" si="4"/>
      </c>
    </row>
    <row r="310" spans="1:8" s="87" customFormat="1" ht="12.75">
      <c r="A310" s="78">
        <f>IF(Guarantee!A310&lt;&gt;"",Guarantee!A310,"")</f>
      </c>
      <c r="B310" s="80">
        <f>IF(Guarantee!B310&lt;&gt;"",Guarantee!B310,"")</f>
      </c>
      <c r="C310" s="80">
        <f>IF(Guarantee!C310&lt;&gt;"",Guarantee!C310,"")</f>
      </c>
      <c r="D310" s="81">
        <f>IF(Guarantee!D310&lt;&gt;"",Guarantee!D310,"")</f>
      </c>
      <c r="E310" s="82">
        <f>IF(Guarantee!E310&gt;0,Guarantee!E310,IF(Guarantee!F310&gt;0,Guarantee!F310,""))</f>
      </c>
      <c r="F310" s="84"/>
      <c r="G310" s="85"/>
      <c r="H310" s="86">
        <f t="shared" si="4"/>
      </c>
    </row>
    <row r="311" spans="1:8" s="87" customFormat="1" ht="12.75">
      <c r="A311" s="78">
        <f>IF(Guarantee!A311&lt;&gt;"",Guarantee!A311,"")</f>
      </c>
      <c r="B311" s="80">
        <f>IF(Guarantee!B311&lt;&gt;"",Guarantee!B311,"")</f>
      </c>
      <c r="C311" s="80">
        <f>IF(Guarantee!C311&lt;&gt;"",Guarantee!C311,"")</f>
      </c>
      <c r="D311" s="81">
        <f>IF(Guarantee!D311&lt;&gt;"",Guarantee!D311,"")</f>
      </c>
      <c r="E311" s="82">
        <f>IF(Guarantee!E311&gt;0,Guarantee!E311,IF(Guarantee!F311&gt;0,Guarantee!F311,""))</f>
      </c>
      <c r="F311" s="84"/>
      <c r="G311" s="85"/>
      <c r="H311" s="86">
        <f t="shared" si="4"/>
      </c>
    </row>
    <row r="312" spans="1:8" s="87" customFormat="1" ht="12.75">
      <c r="A312" s="78">
        <f>IF(Guarantee!A312&lt;&gt;"",Guarantee!A312,"")</f>
      </c>
      <c r="B312" s="80">
        <f>IF(Guarantee!B312&lt;&gt;"",Guarantee!B312,"")</f>
      </c>
      <c r="C312" s="80">
        <f>IF(Guarantee!C312&lt;&gt;"",Guarantee!C312,"")</f>
      </c>
      <c r="D312" s="81">
        <f>IF(Guarantee!D312&lt;&gt;"",Guarantee!D312,"")</f>
      </c>
      <c r="E312" s="82">
        <f>IF(Guarantee!E312&gt;0,Guarantee!E312,IF(Guarantee!F312&gt;0,Guarantee!F312,""))</f>
      </c>
      <c r="F312" s="84"/>
      <c r="G312" s="85"/>
      <c r="H312" s="86">
        <f t="shared" si="4"/>
      </c>
    </row>
    <row r="313" spans="1:8" s="87" customFormat="1" ht="12.75">
      <c r="A313" s="78">
        <f>IF(Guarantee!A313&lt;&gt;"",Guarantee!A313,"")</f>
      </c>
      <c r="B313" s="80">
        <f>IF(Guarantee!B313&lt;&gt;"",Guarantee!B313,"")</f>
      </c>
      <c r="C313" s="80">
        <f>IF(Guarantee!C313&lt;&gt;"",Guarantee!C313,"")</f>
      </c>
      <c r="D313" s="81">
        <f>IF(Guarantee!D313&lt;&gt;"",Guarantee!D313,"")</f>
      </c>
      <c r="E313" s="82">
        <f>IF(Guarantee!E313&gt;0,Guarantee!E313,IF(Guarantee!F313&gt;0,Guarantee!F313,""))</f>
      </c>
      <c r="F313" s="84"/>
      <c r="G313" s="85"/>
      <c r="H313" s="86">
        <f t="shared" si="4"/>
      </c>
    </row>
    <row r="314" spans="1:8" s="87" customFormat="1" ht="12.75">
      <c r="A314" s="78">
        <f>IF(Guarantee!A314&lt;&gt;"",Guarantee!A314,"")</f>
      </c>
      <c r="B314" s="80">
        <f>IF(Guarantee!B314&lt;&gt;"",Guarantee!B314,"")</f>
      </c>
      <c r="C314" s="80">
        <f>IF(Guarantee!C314&lt;&gt;"",Guarantee!C314,"")</f>
      </c>
      <c r="D314" s="81">
        <f>IF(Guarantee!D314&lt;&gt;"",Guarantee!D314,"")</f>
      </c>
      <c r="E314" s="82">
        <f>IF(Guarantee!E314&gt;0,Guarantee!E314,IF(Guarantee!F314&gt;0,Guarantee!F314,""))</f>
      </c>
      <c r="F314" s="84"/>
      <c r="G314" s="85"/>
      <c r="H314" s="86">
        <f t="shared" si="4"/>
      </c>
    </row>
    <row r="315" spans="1:8" s="87" customFormat="1" ht="12.75">
      <c r="A315" s="78">
        <f>IF(Guarantee!A315&lt;&gt;"",Guarantee!A315,"")</f>
      </c>
      <c r="B315" s="80">
        <f>IF(Guarantee!B315&lt;&gt;"",Guarantee!B315,"")</f>
      </c>
      <c r="C315" s="80">
        <f>IF(Guarantee!C315&lt;&gt;"",Guarantee!C315,"")</f>
      </c>
      <c r="D315" s="81">
        <f>IF(Guarantee!D315&lt;&gt;"",Guarantee!D315,"")</f>
      </c>
      <c r="E315" s="82">
        <f>IF(Guarantee!E315&gt;0,Guarantee!E315,IF(Guarantee!F315&gt;0,Guarantee!F315,""))</f>
      </c>
      <c r="F315" s="84"/>
      <c r="G315" s="85"/>
      <c r="H315" s="86">
        <f t="shared" si="4"/>
      </c>
    </row>
    <row r="316" spans="1:8" s="87" customFormat="1" ht="12.75">
      <c r="A316" s="78">
        <f>IF(Guarantee!A316&lt;&gt;"",Guarantee!A316,"")</f>
      </c>
      <c r="B316" s="80">
        <f>IF(Guarantee!B316&lt;&gt;"",Guarantee!B316,"")</f>
      </c>
      <c r="C316" s="80">
        <f>IF(Guarantee!C316&lt;&gt;"",Guarantee!C316,"")</f>
      </c>
      <c r="D316" s="81">
        <f>IF(Guarantee!D316&lt;&gt;"",Guarantee!D316,"")</f>
      </c>
      <c r="E316" s="82">
        <f>IF(Guarantee!E316&gt;0,Guarantee!E316,IF(Guarantee!F316&gt;0,Guarantee!F316,""))</f>
      </c>
      <c r="F316" s="84"/>
      <c r="G316" s="85"/>
      <c r="H316" s="86">
        <f t="shared" si="4"/>
      </c>
    </row>
    <row r="317" spans="1:8" s="87" customFormat="1" ht="12.75">
      <c r="A317" s="78">
        <f>IF(Guarantee!A317&lt;&gt;"",Guarantee!A317,"")</f>
      </c>
      <c r="B317" s="80">
        <f>IF(Guarantee!B317&lt;&gt;"",Guarantee!B317,"")</f>
      </c>
      <c r="C317" s="80">
        <f>IF(Guarantee!C317&lt;&gt;"",Guarantee!C317,"")</f>
      </c>
      <c r="D317" s="81">
        <f>IF(Guarantee!D317&lt;&gt;"",Guarantee!D317,"")</f>
      </c>
      <c r="E317" s="82">
        <f>IF(Guarantee!E317&gt;0,Guarantee!E317,IF(Guarantee!F317&gt;0,Guarantee!F317,""))</f>
      </c>
      <c r="F317" s="84"/>
      <c r="G317" s="85"/>
      <c r="H317" s="86">
        <f t="shared" si="4"/>
      </c>
    </row>
    <row r="318" spans="1:8" s="87" customFormat="1" ht="12.75">
      <c r="A318" s="78">
        <f>IF(Guarantee!A318&lt;&gt;"",Guarantee!A318,"")</f>
      </c>
      <c r="B318" s="80">
        <f>IF(Guarantee!B318&lt;&gt;"",Guarantee!B318,"")</f>
      </c>
      <c r="C318" s="80">
        <f>IF(Guarantee!C318&lt;&gt;"",Guarantee!C318,"")</f>
      </c>
      <c r="D318" s="81">
        <f>IF(Guarantee!D318&lt;&gt;"",Guarantee!D318,"")</f>
      </c>
      <c r="E318" s="82">
        <f>IF(Guarantee!E318&gt;0,Guarantee!E318,IF(Guarantee!F318&gt;0,Guarantee!F318,""))</f>
      </c>
      <c r="F318" s="84"/>
      <c r="G318" s="85"/>
      <c r="H318" s="86">
        <f t="shared" si="4"/>
      </c>
    </row>
    <row r="319" spans="1:8" s="87" customFormat="1" ht="12.75">
      <c r="A319" s="78">
        <f>IF(Guarantee!A319&lt;&gt;"",Guarantee!A319,"")</f>
      </c>
      <c r="B319" s="80">
        <f>IF(Guarantee!B319&lt;&gt;"",Guarantee!B319,"")</f>
      </c>
      <c r="C319" s="80">
        <f>IF(Guarantee!C319&lt;&gt;"",Guarantee!C319,"")</f>
      </c>
      <c r="D319" s="81">
        <f>IF(Guarantee!D319&lt;&gt;"",Guarantee!D319,"")</f>
      </c>
      <c r="E319" s="82">
        <f>IF(Guarantee!E319&gt;0,Guarantee!E319,IF(Guarantee!F319&gt;0,Guarantee!F319,""))</f>
      </c>
      <c r="F319" s="84"/>
      <c r="G319" s="85"/>
      <c r="H319" s="86">
        <f t="shared" si="4"/>
      </c>
    </row>
    <row r="320" spans="1:8" s="87" customFormat="1" ht="12.75">
      <c r="A320" s="78">
        <f>IF(Guarantee!A320&lt;&gt;"",Guarantee!A320,"")</f>
      </c>
      <c r="B320" s="80">
        <f>IF(Guarantee!B320&lt;&gt;"",Guarantee!B320,"")</f>
      </c>
      <c r="C320" s="80">
        <f>IF(Guarantee!C320&lt;&gt;"",Guarantee!C320,"")</f>
      </c>
      <c r="D320" s="81">
        <f>IF(Guarantee!D320&lt;&gt;"",Guarantee!D320,"")</f>
      </c>
      <c r="E320" s="82">
        <f>IF(Guarantee!E320&gt;0,Guarantee!E320,IF(Guarantee!F320&gt;0,Guarantee!F320,""))</f>
      </c>
      <c r="F320" s="84"/>
      <c r="G320" s="85"/>
      <c r="H320" s="86">
        <f t="shared" si="4"/>
      </c>
    </row>
    <row r="321" spans="1:8" s="87" customFormat="1" ht="12.75">
      <c r="A321" s="78">
        <f>IF(Guarantee!A321&lt;&gt;"",Guarantee!A321,"")</f>
      </c>
      <c r="B321" s="80">
        <f>IF(Guarantee!B321&lt;&gt;"",Guarantee!B321,"")</f>
      </c>
      <c r="C321" s="80">
        <f>IF(Guarantee!C321&lt;&gt;"",Guarantee!C321,"")</f>
      </c>
      <c r="D321" s="81">
        <f>IF(Guarantee!D321&lt;&gt;"",Guarantee!D321,"")</f>
      </c>
      <c r="E321" s="82">
        <f>IF(Guarantee!E321&gt;0,Guarantee!E321,IF(Guarantee!F321&gt;0,Guarantee!F321,""))</f>
      </c>
      <c r="F321" s="84"/>
      <c r="G321" s="85"/>
      <c r="H321" s="86">
        <f t="shared" si="4"/>
      </c>
    </row>
    <row r="322" spans="1:8" s="87" customFormat="1" ht="12.75">
      <c r="A322" s="78">
        <f>IF(Guarantee!A322&lt;&gt;"",Guarantee!A322,"")</f>
      </c>
      <c r="B322" s="80">
        <f>IF(Guarantee!B322&lt;&gt;"",Guarantee!B322,"")</f>
      </c>
      <c r="C322" s="80">
        <f>IF(Guarantee!C322&lt;&gt;"",Guarantee!C322,"")</f>
      </c>
      <c r="D322" s="81">
        <f>IF(Guarantee!D322&lt;&gt;"",Guarantee!D322,"")</f>
      </c>
      <c r="E322" s="82">
        <f>IF(Guarantee!E322&gt;0,Guarantee!E322,IF(Guarantee!F322&gt;0,Guarantee!F322,""))</f>
      </c>
      <c r="F322" s="84"/>
      <c r="G322" s="85"/>
      <c r="H322" s="86">
        <f t="shared" si="4"/>
      </c>
    </row>
    <row r="323" spans="1:8" s="87" customFormat="1" ht="12.75">
      <c r="A323" s="78">
        <f>IF(Guarantee!A323&lt;&gt;"",Guarantee!A323,"")</f>
      </c>
      <c r="B323" s="80">
        <f>IF(Guarantee!B323&lt;&gt;"",Guarantee!B323,"")</f>
      </c>
      <c r="C323" s="80">
        <f>IF(Guarantee!C323&lt;&gt;"",Guarantee!C323,"")</f>
      </c>
      <c r="D323" s="81">
        <f>IF(Guarantee!D323&lt;&gt;"",Guarantee!D323,"")</f>
      </c>
      <c r="E323" s="82">
        <f>IF(Guarantee!E323&gt;0,Guarantee!E323,IF(Guarantee!F323&gt;0,Guarantee!F323,""))</f>
      </c>
      <c r="F323" s="84"/>
      <c r="G323" s="85"/>
      <c r="H323" s="86">
        <f t="shared" si="4"/>
      </c>
    </row>
    <row r="324" spans="1:8" s="87" customFormat="1" ht="12.75">
      <c r="A324" s="78">
        <f>IF(Guarantee!A324&lt;&gt;"",Guarantee!A324,"")</f>
      </c>
      <c r="B324" s="80">
        <f>IF(Guarantee!B324&lt;&gt;"",Guarantee!B324,"")</f>
      </c>
      <c r="C324" s="80">
        <f>IF(Guarantee!C324&lt;&gt;"",Guarantee!C324,"")</f>
      </c>
      <c r="D324" s="81">
        <f>IF(Guarantee!D324&lt;&gt;"",Guarantee!D324,"")</f>
      </c>
      <c r="E324" s="82">
        <f>IF(Guarantee!E324&gt;0,Guarantee!E324,IF(Guarantee!F324&gt;0,Guarantee!F324,""))</f>
      </c>
      <c r="F324" s="84"/>
      <c r="G324" s="85"/>
      <c r="H324" s="86">
        <f t="shared" si="4"/>
      </c>
    </row>
    <row r="325" spans="1:8" s="87" customFormat="1" ht="12.75">
      <c r="A325" s="78">
        <f>IF(Guarantee!A325&lt;&gt;"",Guarantee!A325,"")</f>
      </c>
      <c r="B325" s="80">
        <f>IF(Guarantee!B325&lt;&gt;"",Guarantee!B325,"")</f>
      </c>
      <c r="C325" s="80">
        <f>IF(Guarantee!C325&lt;&gt;"",Guarantee!C325,"")</f>
      </c>
      <c r="D325" s="81">
        <f>IF(Guarantee!D325&lt;&gt;"",Guarantee!D325,"")</f>
      </c>
      <c r="E325" s="82">
        <f>IF(Guarantee!E325&gt;0,Guarantee!E325,IF(Guarantee!F325&gt;0,Guarantee!F325,""))</f>
      </c>
      <c r="F325" s="84"/>
      <c r="G325" s="85"/>
      <c r="H325" s="86">
        <f t="shared" si="4"/>
      </c>
    </row>
    <row r="326" spans="1:8" s="87" customFormat="1" ht="12.75">
      <c r="A326" s="78">
        <f>IF(Guarantee!A326&lt;&gt;"",Guarantee!A326,"")</f>
      </c>
      <c r="B326" s="80">
        <f>IF(Guarantee!B326&lt;&gt;"",Guarantee!B326,"")</f>
      </c>
      <c r="C326" s="80">
        <f>IF(Guarantee!C326&lt;&gt;"",Guarantee!C326,"")</f>
      </c>
      <c r="D326" s="81">
        <f>IF(Guarantee!D326&lt;&gt;"",Guarantee!D326,"")</f>
      </c>
      <c r="E326" s="82">
        <f>IF(Guarantee!E326&gt;0,Guarantee!E326,IF(Guarantee!F326&gt;0,Guarantee!F326,""))</f>
      </c>
      <c r="F326" s="84"/>
      <c r="G326" s="85"/>
      <c r="H326" s="86">
        <f t="shared" si="4"/>
      </c>
    </row>
    <row r="327" spans="1:8" s="87" customFormat="1" ht="12.75">
      <c r="A327" s="78">
        <f>IF(Guarantee!A327&lt;&gt;"",Guarantee!A327,"")</f>
      </c>
      <c r="B327" s="80">
        <f>IF(Guarantee!B327&lt;&gt;"",Guarantee!B327,"")</f>
      </c>
      <c r="C327" s="80">
        <f>IF(Guarantee!C327&lt;&gt;"",Guarantee!C327,"")</f>
      </c>
      <c r="D327" s="81">
        <f>IF(Guarantee!D327&lt;&gt;"",Guarantee!D327,"")</f>
      </c>
      <c r="E327" s="82">
        <f>IF(Guarantee!E327&gt;0,Guarantee!E327,IF(Guarantee!F327&gt;0,Guarantee!F327,""))</f>
      </c>
      <c r="F327" s="84"/>
      <c r="G327" s="85"/>
      <c r="H327" s="86">
        <f aca="true" t="shared" si="5" ref="H327:H390">IF(E327&lt;&gt;"",ROUND(SUM(D327*E327*F327*G327),0),"")</f>
      </c>
    </row>
    <row r="328" spans="1:8" s="87" customFormat="1" ht="12.75">
      <c r="A328" s="78">
        <f>IF(Guarantee!A328&lt;&gt;"",Guarantee!A328,"")</f>
      </c>
      <c r="B328" s="80">
        <f>IF(Guarantee!B328&lt;&gt;"",Guarantee!B328,"")</f>
      </c>
      <c r="C328" s="80">
        <f>IF(Guarantee!C328&lt;&gt;"",Guarantee!C328,"")</f>
      </c>
      <c r="D328" s="81">
        <f>IF(Guarantee!D328&lt;&gt;"",Guarantee!D328,"")</f>
      </c>
      <c r="E328" s="82">
        <f>IF(Guarantee!E328&gt;0,Guarantee!E328,IF(Guarantee!F328&gt;0,Guarantee!F328,""))</f>
      </c>
      <c r="F328" s="84"/>
      <c r="G328" s="85"/>
      <c r="H328" s="86">
        <f t="shared" si="5"/>
      </c>
    </row>
    <row r="329" spans="1:8" s="87" customFormat="1" ht="12.75">
      <c r="A329" s="78">
        <f>IF(Guarantee!A329&lt;&gt;"",Guarantee!A329,"")</f>
      </c>
      <c r="B329" s="80">
        <f>IF(Guarantee!B329&lt;&gt;"",Guarantee!B329,"")</f>
      </c>
      <c r="C329" s="80">
        <f>IF(Guarantee!C329&lt;&gt;"",Guarantee!C329,"")</f>
      </c>
      <c r="D329" s="81">
        <f>IF(Guarantee!D329&lt;&gt;"",Guarantee!D329,"")</f>
      </c>
      <c r="E329" s="82">
        <f>IF(Guarantee!E329&gt;0,Guarantee!E329,IF(Guarantee!F329&gt;0,Guarantee!F329,""))</f>
      </c>
      <c r="F329" s="84"/>
      <c r="G329" s="85"/>
      <c r="H329" s="86">
        <f t="shared" si="5"/>
      </c>
    </row>
    <row r="330" spans="1:8" s="87" customFormat="1" ht="12.75">
      <c r="A330" s="78">
        <f>IF(Guarantee!A330&lt;&gt;"",Guarantee!A330,"")</f>
      </c>
      <c r="B330" s="80">
        <f>IF(Guarantee!B330&lt;&gt;"",Guarantee!B330,"")</f>
      </c>
      <c r="C330" s="80">
        <f>IF(Guarantee!C330&lt;&gt;"",Guarantee!C330,"")</f>
      </c>
      <c r="D330" s="81">
        <f>IF(Guarantee!D330&lt;&gt;"",Guarantee!D330,"")</f>
      </c>
      <c r="E330" s="82">
        <f>IF(Guarantee!E330&gt;0,Guarantee!E330,IF(Guarantee!F330&gt;0,Guarantee!F330,""))</f>
      </c>
      <c r="F330" s="84"/>
      <c r="G330" s="85"/>
      <c r="H330" s="86">
        <f t="shared" si="5"/>
      </c>
    </row>
    <row r="331" spans="1:8" s="87" customFormat="1" ht="12.75">
      <c r="A331" s="78">
        <f>IF(Guarantee!A331&lt;&gt;"",Guarantee!A331,"")</f>
      </c>
      <c r="B331" s="80">
        <f>IF(Guarantee!B331&lt;&gt;"",Guarantee!B331,"")</f>
      </c>
      <c r="C331" s="80">
        <f>IF(Guarantee!C331&lt;&gt;"",Guarantee!C331,"")</f>
      </c>
      <c r="D331" s="81">
        <f>IF(Guarantee!D331&lt;&gt;"",Guarantee!D331,"")</f>
      </c>
      <c r="E331" s="82">
        <f>IF(Guarantee!E331&gt;0,Guarantee!E331,IF(Guarantee!F331&gt;0,Guarantee!F331,""))</f>
      </c>
      <c r="F331" s="84"/>
      <c r="G331" s="85"/>
      <c r="H331" s="86">
        <f t="shared" si="5"/>
      </c>
    </row>
    <row r="332" spans="1:8" s="87" customFormat="1" ht="12.75">
      <c r="A332" s="78">
        <f>IF(Guarantee!A332&lt;&gt;"",Guarantee!A332,"")</f>
      </c>
      <c r="B332" s="80">
        <f>IF(Guarantee!B332&lt;&gt;"",Guarantee!B332,"")</f>
      </c>
      <c r="C332" s="80">
        <f>IF(Guarantee!C332&lt;&gt;"",Guarantee!C332,"")</f>
      </c>
      <c r="D332" s="81">
        <f>IF(Guarantee!D332&lt;&gt;"",Guarantee!D332,"")</f>
      </c>
      <c r="E332" s="82">
        <f>IF(Guarantee!E332&gt;0,Guarantee!E332,IF(Guarantee!F332&gt;0,Guarantee!F332,""))</f>
      </c>
      <c r="F332" s="84"/>
      <c r="G332" s="85"/>
      <c r="H332" s="86">
        <f t="shared" si="5"/>
      </c>
    </row>
    <row r="333" spans="1:8" s="87" customFormat="1" ht="12.75">
      <c r="A333" s="78">
        <f>IF(Guarantee!A333&lt;&gt;"",Guarantee!A333,"")</f>
      </c>
      <c r="B333" s="80">
        <f>IF(Guarantee!B333&lt;&gt;"",Guarantee!B333,"")</f>
      </c>
      <c r="C333" s="80">
        <f>IF(Guarantee!C333&lt;&gt;"",Guarantee!C333,"")</f>
      </c>
      <c r="D333" s="81">
        <f>IF(Guarantee!D333&lt;&gt;"",Guarantee!D333,"")</f>
      </c>
      <c r="E333" s="82">
        <f>IF(Guarantee!E333&gt;0,Guarantee!E333,IF(Guarantee!F333&gt;0,Guarantee!F333,""))</f>
      </c>
      <c r="F333" s="84"/>
      <c r="G333" s="85"/>
      <c r="H333" s="86">
        <f t="shared" si="5"/>
      </c>
    </row>
    <row r="334" spans="1:8" s="87" customFormat="1" ht="12.75">
      <c r="A334" s="78">
        <f>IF(Guarantee!A334&lt;&gt;"",Guarantee!A334,"")</f>
      </c>
      <c r="B334" s="80">
        <f>IF(Guarantee!B334&lt;&gt;"",Guarantee!B334,"")</f>
      </c>
      <c r="C334" s="80">
        <f>IF(Guarantee!C334&lt;&gt;"",Guarantee!C334,"")</f>
      </c>
      <c r="D334" s="81">
        <f>IF(Guarantee!D334&lt;&gt;"",Guarantee!D334,"")</f>
      </c>
      <c r="E334" s="82">
        <f>IF(Guarantee!E334&gt;0,Guarantee!E334,IF(Guarantee!F334&gt;0,Guarantee!F334,""))</f>
      </c>
      <c r="F334" s="84"/>
      <c r="G334" s="85"/>
      <c r="H334" s="86">
        <f t="shared" si="5"/>
      </c>
    </row>
    <row r="335" spans="1:8" s="87" customFormat="1" ht="12.75">
      <c r="A335" s="78">
        <f>IF(Guarantee!A335&lt;&gt;"",Guarantee!A335,"")</f>
      </c>
      <c r="B335" s="80">
        <f>IF(Guarantee!B335&lt;&gt;"",Guarantee!B335,"")</f>
      </c>
      <c r="C335" s="80">
        <f>IF(Guarantee!C335&lt;&gt;"",Guarantee!C335,"")</f>
      </c>
      <c r="D335" s="81">
        <f>IF(Guarantee!D335&lt;&gt;"",Guarantee!D335,"")</f>
      </c>
      <c r="E335" s="82">
        <f>IF(Guarantee!E335&gt;0,Guarantee!E335,IF(Guarantee!F335&gt;0,Guarantee!F335,""))</f>
      </c>
      <c r="F335" s="84"/>
      <c r="G335" s="85"/>
      <c r="H335" s="86">
        <f t="shared" si="5"/>
      </c>
    </row>
    <row r="336" spans="1:8" s="87" customFormat="1" ht="12.75">
      <c r="A336" s="78">
        <f>IF(Guarantee!A336&lt;&gt;"",Guarantee!A336,"")</f>
      </c>
      <c r="B336" s="80">
        <f>IF(Guarantee!B336&lt;&gt;"",Guarantee!B336,"")</f>
      </c>
      <c r="C336" s="80">
        <f>IF(Guarantee!C336&lt;&gt;"",Guarantee!C336,"")</f>
      </c>
      <c r="D336" s="81">
        <f>IF(Guarantee!D336&lt;&gt;"",Guarantee!D336,"")</f>
      </c>
      <c r="E336" s="82">
        <f>IF(Guarantee!E336&gt;0,Guarantee!E336,IF(Guarantee!F336&gt;0,Guarantee!F336,""))</f>
      </c>
      <c r="F336" s="84"/>
      <c r="G336" s="85"/>
      <c r="H336" s="86">
        <f t="shared" si="5"/>
      </c>
    </row>
    <row r="337" spans="1:8" s="87" customFormat="1" ht="12.75">
      <c r="A337" s="78">
        <f>IF(Guarantee!A337&lt;&gt;"",Guarantee!A337,"")</f>
      </c>
      <c r="B337" s="80">
        <f>IF(Guarantee!B337&lt;&gt;"",Guarantee!B337,"")</f>
      </c>
      <c r="C337" s="80">
        <f>IF(Guarantee!C337&lt;&gt;"",Guarantee!C337,"")</f>
      </c>
      <c r="D337" s="81">
        <f>IF(Guarantee!D337&lt;&gt;"",Guarantee!D337,"")</f>
      </c>
      <c r="E337" s="82">
        <f>IF(Guarantee!E337&gt;0,Guarantee!E337,IF(Guarantee!F337&gt;0,Guarantee!F337,""))</f>
      </c>
      <c r="F337" s="84"/>
      <c r="G337" s="85"/>
      <c r="H337" s="86">
        <f t="shared" si="5"/>
      </c>
    </row>
    <row r="338" spans="1:8" s="87" customFormat="1" ht="12.75">
      <c r="A338" s="78">
        <f>IF(Guarantee!A338&lt;&gt;"",Guarantee!A338,"")</f>
      </c>
      <c r="B338" s="80">
        <f>IF(Guarantee!B338&lt;&gt;"",Guarantee!B338,"")</f>
      </c>
      <c r="C338" s="80">
        <f>IF(Guarantee!C338&lt;&gt;"",Guarantee!C338,"")</f>
      </c>
      <c r="D338" s="81">
        <f>IF(Guarantee!D338&lt;&gt;"",Guarantee!D338,"")</f>
      </c>
      <c r="E338" s="82">
        <f>IF(Guarantee!E338&gt;0,Guarantee!E338,IF(Guarantee!F338&gt;0,Guarantee!F338,""))</f>
      </c>
      <c r="F338" s="84"/>
      <c r="G338" s="85"/>
      <c r="H338" s="86">
        <f t="shared" si="5"/>
      </c>
    </row>
    <row r="339" spans="1:8" s="87" customFormat="1" ht="12.75">
      <c r="A339" s="78">
        <f>IF(Guarantee!A339&lt;&gt;"",Guarantee!A339,"")</f>
      </c>
      <c r="B339" s="80">
        <f>IF(Guarantee!B339&lt;&gt;"",Guarantee!B339,"")</f>
      </c>
      <c r="C339" s="80">
        <f>IF(Guarantee!C339&lt;&gt;"",Guarantee!C339,"")</f>
      </c>
      <c r="D339" s="81">
        <f>IF(Guarantee!D339&lt;&gt;"",Guarantee!D339,"")</f>
      </c>
      <c r="E339" s="82">
        <f>IF(Guarantee!E339&gt;0,Guarantee!E339,IF(Guarantee!F339&gt;0,Guarantee!F339,""))</f>
      </c>
      <c r="F339" s="84"/>
      <c r="G339" s="85"/>
      <c r="H339" s="86">
        <f t="shared" si="5"/>
      </c>
    </row>
    <row r="340" spans="1:8" s="87" customFormat="1" ht="12.75">
      <c r="A340" s="78">
        <f>IF(Guarantee!A340&lt;&gt;"",Guarantee!A340,"")</f>
      </c>
      <c r="B340" s="80">
        <f>IF(Guarantee!B340&lt;&gt;"",Guarantee!B340,"")</f>
      </c>
      <c r="C340" s="80">
        <f>IF(Guarantee!C340&lt;&gt;"",Guarantee!C340,"")</f>
      </c>
      <c r="D340" s="81">
        <f>IF(Guarantee!D340&lt;&gt;"",Guarantee!D340,"")</f>
      </c>
      <c r="E340" s="82">
        <f>IF(Guarantee!E340&gt;0,Guarantee!E340,IF(Guarantee!F340&gt;0,Guarantee!F340,""))</f>
      </c>
      <c r="F340" s="84"/>
      <c r="G340" s="85"/>
      <c r="H340" s="86">
        <f t="shared" si="5"/>
      </c>
    </row>
    <row r="341" spans="1:8" s="87" customFormat="1" ht="12.75">
      <c r="A341" s="78">
        <f>IF(Guarantee!A341&lt;&gt;"",Guarantee!A341,"")</f>
      </c>
      <c r="B341" s="80">
        <f>IF(Guarantee!B341&lt;&gt;"",Guarantee!B341,"")</f>
      </c>
      <c r="C341" s="80">
        <f>IF(Guarantee!C341&lt;&gt;"",Guarantee!C341,"")</f>
      </c>
      <c r="D341" s="81">
        <f>IF(Guarantee!D341&lt;&gt;"",Guarantee!D341,"")</f>
      </c>
      <c r="E341" s="82">
        <f>IF(Guarantee!E341&gt;0,Guarantee!E341,IF(Guarantee!F341&gt;0,Guarantee!F341,""))</f>
      </c>
      <c r="F341" s="84"/>
      <c r="G341" s="85"/>
      <c r="H341" s="86">
        <f t="shared" si="5"/>
      </c>
    </row>
    <row r="342" spans="1:8" s="87" customFormat="1" ht="12.75">
      <c r="A342" s="78">
        <f>IF(Guarantee!A342&lt;&gt;"",Guarantee!A342,"")</f>
      </c>
      <c r="B342" s="80">
        <f>IF(Guarantee!B342&lt;&gt;"",Guarantee!B342,"")</f>
      </c>
      <c r="C342" s="80">
        <f>IF(Guarantee!C342&lt;&gt;"",Guarantee!C342,"")</f>
      </c>
      <c r="D342" s="81">
        <f>IF(Guarantee!D342&lt;&gt;"",Guarantee!D342,"")</f>
      </c>
      <c r="E342" s="82">
        <f>IF(Guarantee!E342&gt;0,Guarantee!E342,IF(Guarantee!F342&gt;0,Guarantee!F342,""))</f>
      </c>
      <c r="F342" s="84"/>
      <c r="G342" s="85"/>
      <c r="H342" s="86">
        <f t="shared" si="5"/>
      </c>
    </row>
    <row r="343" spans="1:8" s="87" customFormat="1" ht="12.75">
      <c r="A343" s="78">
        <f>IF(Guarantee!A343&lt;&gt;"",Guarantee!A343,"")</f>
      </c>
      <c r="B343" s="80">
        <f>IF(Guarantee!B343&lt;&gt;"",Guarantee!B343,"")</f>
      </c>
      <c r="C343" s="80">
        <f>IF(Guarantee!C343&lt;&gt;"",Guarantee!C343,"")</f>
      </c>
      <c r="D343" s="81">
        <f>IF(Guarantee!D343&lt;&gt;"",Guarantee!D343,"")</f>
      </c>
      <c r="E343" s="82">
        <f>IF(Guarantee!E343&gt;0,Guarantee!E343,IF(Guarantee!F343&gt;0,Guarantee!F343,""))</f>
      </c>
      <c r="F343" s="84"/>
      <c r="G343" s="85"/>
      <c r="H343" s="86">
        <f t="shared" si="5"/>
      </c>
    </row>
    <row r="344" spans="1:8" s="87" customFormat="1" ht="12.75">
      <c r="A344" s="78">
        <f>IF(Guarantee!A344&lt;&gt;"",Guarantee!A344,"")</f>
      </c>
      <c r="B344" s="80">
        <f>IF(Guarantee!B344&lt;&gt;"",Guarantee!B344,"")</f>
      </c>
      <c r="C344" s="80">
        <f>IF(Guarantee!C344&lt;&gt;"",Guarantee!C344,"")</f>
      </c>
      <c r="D344" s="81">
        <f>IF(Guarantee!D344&lt;&gt;"",Guarantee!D344,"")</f>
      </c>
      <c r="E344" s="82">
        <f>IF(Guarantee!E344&gt;0,Guarantee!E344,IF(Guarantee!F344&gt;0,Guarantee!F344,""))</f>
      </c>
      <c r="F344" s="84"/>
      <c r="G344" s="85"/>
      <c r="H344" s="86">
        <f t="shared" si="5"/>
      </c>
    </row>
    <row r="345" spans="1:8" s="87" customFormat="1" ht="12.75">
      <c r="A345" s="78">
        <f>IF(Guarantee!A345&lt;&gt;"",Guarantee!A345,"")</f>
      </c>
      <c r="B345" s="80">
        <f>IF(Guarantee!B345&lt;&gt;"",Guarantee!B345,"")</f>
      </c>
      <c r="C345" s="80">
        <f>IF(Guarantee!C345&lt;&gt;"",Guarantee!C345,"")</f>
      </c>
      <c r="D345" s="81">
        <f>IF(Guarantee!D345&lt;&gt;"",Guarantee!D345,"")</f>
      </c>
      <c r="E345" s="82">
        <f>IF(Guarantee!E345&gt;0,Guarantee!E345,IF(Guarantee!F345&gt;0,Guarantee!F345,""))</f>
      </c>
      <c r="F345" s="84"/>
      <c r="G345" s="85"/>
      <c r="H345" s="86">
        <f t="shared" si="5"/>
      </c>
    </row>
    <row r="346" spans="1:8" s="87" customFormat="1" ht="12.75">
      <c r="A346" s="78">
        <f>IF(Guarantee!A346&lt;&gt;"",Guarantee!A346,"")</f>
      </c>
      <c r="B346" s="80">
        <f>IF(Guarantee!B346&lt;&gt;"",Guarantee!B346,"")</f>
      </c>
      <c r="C346" s="80">
        <f>IF(Guarantee!C346&lt;&gt;"",Guarantee!C346,"")</f>
      </c>
      <c r="D346" s="81">
        <f>IF(Guarantee!D346&lt;&gt;"",Guarantee!D346,"")</f>
      </c>
      <c r="E346" s="82">
        <f>IF(Guarantee!E346&gt;0,Guarantee!E346,IF(Guarantee!F346&gt;0,Guarantee!F346,""))</f>
      </c>
      <c r="F346" s="84"/>
      <c r="G346" s="85"/>
      <c r="H346" s="86">
        <f t="shared" si="5"/>
      </c>
    </row>
    <row r="347" spans="1:8" s="87" customFormat="1" ht="12.75">
      <c r="A347" s="78">
        <f>IF(Guarantee!A347&lt;&gt;"",Guarantee!A347,"")</f>
      </c>
      <c r="B347" s="80">
        <f>IF(Guarantee!B347&lt;&gt;"",Guarantee!B347,"")</f>
      </c>
      <c r="C347" s="80">
        <f>IF(Guarantee!C347&lt;&gt;"",Guarantee!C347,"")</f>
      </c>
      <c r="D347" s="81">
        <f>IF(Guarantee!D347&lt;&gt;"",Guarantee!D347,"")</f>
      </c>
      <c r="E347" s="82">
        <f>IF(Guarantee!E347&gt;0,Guarantee!E347,IF(Guarantee!F347&gt;0,Guarantee!F347,""))</f>
      </c>
      <c r="F347" s="84"/>
      <c r="G347" s="85"/>
      <c r="H347" s="86">
        <f t="shared" si="5"/>
      </c>
    </row>
    <row r="348" spans="1:8" s="87" customFormat="1" ht="12.75">
      <c r="A348" s="78">
        <f>IF(Guarantee!A348&lt;&gt;"",Guarantee!A348,"")</f>
      </c>
      <c r="B348" s="80">
        <f>IF(Guarantee!B348&lt;&gt;"",Guarantee!B348,"")</f>
      </c>
      <c r="C348" s="80">
        <f>IF(Guarantee!C348&lt;&gt;"",Guarantee!C348,"")</f>
      </c>
      <c r="D348" s="81">
        <f>IF(Guarantee!D348&lt;&gt;"",Guarantee!D348,"")</f>
      </c>
      <c r="E348" s="82">
        <f>IF(Guarantee!E348&gt;0,Guarantee!E348,IF(Guarantee!F348&gt;0,Guarantee!F348,""))</f>
      </c>
      <c r="F348" s="84"/>
      <c r="G348" s="85"/>
      <c r="H348" s="86">
        <f t="shared" si="5"/>
      </c>
    </row>
    <row r="349" spans="1:8" s="87" customFormat="1" ht="12.75">
      <c r="A349" s="78">
        <f>IF(Guarantee!A349&lt;&gt;"",Guarantee!A349,"")</f>
      </c>
      <c r="B349" s="80">
        <f>IF(Guarantee!B349&lt;&gt;"",Guarantee!B349,"")</f>
      </c>
      <c r="C349" s="80">
        <f>IF(Guarantee!C349&lt;&gt;"",Guarantee!C349,"")</f>
      </c>
      <c r="D349" s="81">
        <f>IF(Guarantee!D349&lt;&gt;"",Guarantee!D349,"")</f>
      </c>
      <c r="E349" s="82">
        <f>IF(Guarantee!E349&gt;0,Guarantee!E349,IF(Guarantee!F349&gt;0,Guarantee!F349,""))</f>
      </c>
      <c r="F349" s="84"/>
      <c r="G349" s="85"/>
      <c r="H349" s="86">
        <f t="shared" si="5"/>
      </c>
    </row>
    <row r="350" spans="1:8" s="87" customFormat="1" ht="12.75">
      <c r="A350" s="78">
        <f>IF(Guarantee!A350&lt;&gt;"",Guarantee!A350,"")</f>
      </c>
      <c r="B350" s="80">
        <f>IF(Guarantee!B350&lt;&gt;"",Guarantee!B350,"")</f>
      </c>
      <c r="C350" s="80">
        <f>IF(Guarantee!C350&lt;&gt;"",Guarantee!C350,"")</f>
      </c>
      <c r="D350" s="81">
        <f>IF(Guarantee!D350&lt;&gt;"",Guarantee!D350,"")</f>
      </c>
      <c r="E350" s="82">
        <f>IF(Guarantee!E350&gt;0,Guarantee!E350,IF(Guarantee!F350&gt;0,Guarantee!F350,""))</f>
      </c>
      <c r="F350" s="84"/>
      <c r="G350" s="85"/>
      <c r="H350" s="86">
        <f t="shared" si="5"/>
      </c>
    </row>
    <row r="351" spans="1:8" s="87" customFormat="1" ht="12.75">
      <c r="A351" s="78">
        <f>IF(Guarantee!A351&lt;&gt;"",Guarantee!A351,"")</f>
      </c>
      <c r="B351" s="80">
        <f>IF(Guarantee!B351&lt;&gt;"",Guarantee!B351,"")</f>
      </c>
      <c r="C351" s="80">
        <f>IF(Guarantee!C351&lt;&gt;"",Guarantee!C351,"")</f>
      </c>
      <c r="D351" s="81">
        <f>IF(Guarantee!D351&lt;&gt;"",Guarantee!D351,"")</f>
      </c>
      <c r="E351" s="82">
        <f>IF(Guarantee!E351&gt;0,Guarantee!E351,IF(Guarantee!F351&gt;0,Guarantee!F351,""))</f>
      </c>
      <c r="F351" s="84"/>
      <c r="G351" s="85"/>
      <c r="H351" s="86">
        <f t="shared" si="5"/>
      </c>
    </row>
    <row r="352" spans="1:8" s="87" customFormat="1" ht="12.75">
      <c r="A352" s="78">
        <f>IF(Guarantee!A352&lt;&gt;"",Guarantee!A352,"")</f>
      </c>
      <c r="B352" s="80">
        <f>IF(Guarantee!B352&lt;&gt;"",Guarantee!B352,"")</f>
      </c>
      <c r="C352" s="80">
        <f>IF(Guarantee!C352&lt;&gt;"",Guarantee!C352,"")</f>
      </c>
      <c r="D352" s="81">
        <f>IF(Guarantee!D352&lt;&gt;"",Guarantee!D352,"")</f>
      </c>
      <c r="E352" s="82">
        <f>IF(Guarantee!E352&gt;0,Guarantee!E352,IF(Guarantee!F352&gt;0,Guarantee!F352,""))</f>
      </c>
      <c r="F352" s="84"/>
      <c r="G352" s="85"/>
      <c r="H352" s="86">
        <f t="shared" si="5"/>
      </c>
    </row>
    <row r="353" spans="1:8" s="87" customFormat="1" ht="12.75">
      <c r="A353" s="78">
        <f>IF(Guarantee!A353&lt;&gt;"",Guarantee!A353,"")</f>
      </c>
      <c r="B353" s="80">
        <f>IF(Guarantee!B353&lt;&gt;"",Guarantee!B353,"")</f>
      </c>
      <c r="C353" s="80">
        <f>IF(Guarantee!C353&lt;&gt;"",Guarantee!C353,"")</f>
      </c>
      <c r="D353" s="81">
        <f>IF(Guarantee!D353&lt;&gt;"",Guarantee!D353,"")</f>
      </c>
      <c r="E353" s="82">
        <f>IF(Guarantee!E353&gt;0,Guarantee!E353,IF(Guarantee!F353&gt;0,Guarantee!F353,""))</f>
      </c>
      <c r="F353" s="84"/>
      <c r="G353" s="85"/>
      <c r="H353" s="86">
        <f t="shared" si="5"/>
      </c>
    </row>
    <row r="354" spans="1:8" s="87" customFormat="1" ht="12.75">
      <c r="A354" s="78">
        <f>IF(Guarantee!A354&lt;&gt;"",Guarantee!A354,"")</f>
      </c>
      <c r="B354" s="80">
        <f>IF(Guarantee!B354&lt;&gt;"",Guarantee!B354,"")</f>
      </c>
      <c r="C354" s="80">
        <f>IF(Guarantee!C354&lt;&gt;"",Guarantee!C354,"")</f>
      </c>
      <c r="D354" s="81">
        <f>IF(Guarantee!D354&lt;&gt;"",Guarantee!D354,"")</f>
      </c>
      <c r="E354" s="82">
        <f>IF(Guarantee!E354&gt;0,Guarantee!E354,IF(Guarantee!F354&gt;0,Guarantee!F354,""))</f>
      </c>
      <c r="F354" s="84"/>
      <c r="G354" s="85"/>
      <c r="H354" s="86">
        <f t="shared" si="5"/>
      </c>
    </row>
    <row r="355" spans="1:8" s="87" customFormat="1" ht="12.75">
      <c r="A355" s="78">
        <f>IF(Guarantee!A355&lt;&gt;"",Guarantee!A355,"")</f>
      </c>
      <c r="B355" s="80">
        <f>IF(Guarantee!B355&lt;&gt;"",Guarantee!B355,"")</f>
      </c>
      <c r="C355" s="80">
        <f>IF(Guarantee!C355&lt;&gt;"",Guarantee!C355,"")</f>
      </c>
      <c r="D355" s="81">
        <f>IF(Guarantee!D355&lt;&gt;"",Guarantee!D355,"")</f>
      </c>
      <c r="E355" s="82">
        <f>IF(Guarantee!E355&gt;0,Guarantee!E355,IF(Guarantee!F355&gt;0,Guarantee!F355,""))</f>
      </c>
      <c r="F355" s="84"/>
      <c r="G355" s="85"/>
      <c r="H355" s="86">
        <f t="shared" si="5"/>
      </c>
    </row>
    <row r="356" spans="1:8" s="87" customFormat="1" ht="12.75">
      <c r="A356" s="78">
        <f>IF(Guarantee!A356&lt;&gt;"",Guarantee!A356,"")</f>
      </c>
      <c r="B356" s="80">
        <f>IF(Guarantee!B356&lt;&gt;"",Guarantee!B356,"")</f>
      </c>
      <c r="C356" s="80">
        <f>IF(Guarantee!C356&lt;&gt;"",Guarantee!C356,"")</f>
      </c>
      <c r="D356" s="81">
        <f>IF(Guarantee!D356&lt;&gt;"",Guarantee!D356,"")</f>
      </c>
      <c r="E356" s="82">
        <f>IF(Guarantee!E356&gt;0,Guarantee!E356,IF(Guarantee!F356&gt;0,Guarantee!F356,""))</f>
      </c>
      <c r="F356" s="84"/>
      <c r="G356" s="85"/>
      <c r="H356" s="86">
        <f t="shared" si="5"/>
      </c>
    </row>
    <row r="357" spans="1:8" s="87" customFormat="1" ht="12.75">
      <c r="A357" s="78">
        <f>IF(Guarantee!A357&lt;&gt;"",Guarantee!A357,"")</f>
      </c>
      <c r="B357" s="80">
        <f>IF(Guarantee!B357&lt;&gt;"",Guarantee!B357,"")</f>
      </c>
      <c r="C357" s="80">
        <f>IF(Guarantee!C357&lt;&gt;"",Guarantee!C357,"")</f>
      </c>
      <c r="D357" s="81">
        <f>IF(Guarantee!D357&lt;&gt;"",Guarantee!D357,"")</f>
      </c>
      <c r="E357" s="82">
        <f>IF(Guarantee!E357&gt;0,Guarantee!E357,IF(Guarantee!F357&gt;0,Guarantee!F357,""))</f>
      </c>
      <c r="F357" s="84"/>
      <c r="G357" s="85"/>
      <c r="H357" s="86">
        <f t="shared" si="5"/>
      </c>
    </row>
    <row r="358" spans="1:8" s="87" customFormat="1" ht="12.75">
      <c r="A358" s="78">
        <f>IF(Guarantee!A358&lt;&gt;"",Guarantee!A358,"")</f>
      </c>
      <c r="B358" s="80">
        <f>IF(Guarantee!B358&lt;&gt;"",Guarantee!B358,"")</f>
      </c>
      <c r="C358" s="80">
        <f>IF(Guarantee!C358&lt;&gt;"",Guarantee!C358,"")</f>
      </c>
      <c r="D358" s="81">
        <f>IF(Guarantee!D358&lt;&gt;"",Guarantee!D358,"")</f>
      </c>
      <c r="E358" s="82">
        <f>IF(Guarantee!E358&gt;0,Guarantee!E358,IF(Guarantee!F358&gt;0,Guarantee!F358,""))</f>
      </c>
      <c r="F358" s="84"/>
      <c r="G358" s="85"/>
      <c r="H358" s="86">
        <f t="shared" si="5"/>
      </c>
    </row>
    <row r="359" spans="1:8" s="87" customFormat="1" ht="12.75">
      <c r="A359" s="78">
        <f>IF(Guarantee!A359&lt;&gt;"",Guarantee!A359,"")</f>
      </c>
      <c r="B359" s="80">
        <f>IF(Guarantee!B359&lt;&gt;"",Guarantee!B359,"")</f>
      </c>
      <c r="C359" s="80">
        <f>IF(Guarantee!C359&lt;&gt;"",Guarantee!C359,"")</f>
      </c>
      <c r="D359" s="81">
        <f>IF(Guarantee!D359&lt;&gt;"",Guarantee!D359,"")</f>
      </c>
      <c r="E359" s="82">
        <f>IF(Guarantee!E359&gt;0,Guarantee!E359,IF(Guarantee!F359&gt;0,Guarantee!F359,""))</f>
      </c>
      <c r="F359" s="84"/>
      <c r="G359" s="85"/>
      <c r="H359" s="86">
        <f t="shared" si="5"/>
      </c>
    </row>
    <row r="360" spans="1:8" s="87" customFormat="1" ht="12.75">
      <c r="A360" s="78">
        <f>IF(Guarantee!A360&lt;&gt;"",Guarantee!A360,"")</f>
      </c>
      <c r="B360" s="80">
        <f>IF(Guarantee!B360&lt;&gt;"",Guarantee!B360,"")</f>
      </c>
      <c r="C360" s="80">
        <f>IF(Guarantee!C360&lt;&gt;"",Guarantee!C360,"")</f>
      </c>
      <c r="D360" s="81">
        <f>IF(Guarantee!D360&lt;&gt;"",Guarantee!D360,"")</f>
      </c>
      <c r="E360" s="82">
        <f>IF(Guarantee!E360&gt;0,Guarantee!E360,IF(Guarantee!F360&gt;0,Guarantee!F360,""))</f>
      </c>
      <c r="F360" s="84"/>
      <c r="G360" s="85"/>
      <c r="H360" s="86">
        <f t="shared" si="5"/>
      </c>
    </row>
    <row r="361" spans="1:8" s="87" customFormat="1" ht="12.75">
      <c r="A361" s="78">
        <f>IF(Guarantee!A361&lt;&gt;"",Guarantee!A361,"")</f>
      </c>
      <c r="B361" s="80">
        <f>IF(Guarantee!B361&lt;&gt;"",Guarantee!B361,"")</f>
      </c>
      <c r="C361" s="80">
        <f>IF(Guarantee!C361&lt;&gt;"",Guarantee!C361,"")</f>
      </c>
      <c r="D361" s="81">
        <f>IF(Guarantee!D361&lt;&gt;"",Guarantee!D361,"")</f>
      </c>
      <c r="E361" s="82">
        <f>IF(Guarantee!E361&gt;0,Guarantee!E361,IF(Guarantee!F361&gt;0,Guarantee!F361,""))</f>
      </c>
      <c r="F361" s="84"/>
      <c r="G361" s="85"/>
      <c r="H361" s="86">
        <f t="shared" si="5"/>
      </c>
    </row>
    <row r="362" spans="1:8" s="87" customFormat="1" ht="12.75">
      <c r="A362" s="78">
        <f>IF(Guarantee!A362&lt;&gt;"",Guarantee!A362,"")</f>
      </c>
      <c r="B362" s="80">
        <f>IF(Guarantee!B362&lt;&gt;"",Guarantee!B362,"")</f>
      </c>
      <c r="C362" s="80">
        <f>IF(Guarantee!C362&lt;&gt;"",Guarantee!C362,"")</f>
      </c>
      <c r="D362" s="81">
        <f>IF(Guarantee!D362&lt;&gt;"",Guarantee!D362,"")</f>
      </c>
      <c r="E362" s="82">
        <f>IF(Guarantee!E362&gt;0,Guarantee!E362,IF(Guarantee!F362&gt;0,Guarantee!F362,""))</f>
      </c>
      <c r="F362" s="84"/>
      <c r="G362" s="85"/>
      <c r="H362" s="86">
        <f t="shared" si="5"/>
      </c>
    </row>
    <row r="363" spans="1:8" s="87" customFormat="1" ht="12.75">
      <c r="A363" s="78">
        <f>IF(Guarantee!A363&lt;&gt;"",Guarantee!A363,"")</f>
      </c>
      <c r="B363" s="80">
        <f>IF(Guarantee!B363&lt;&gt;"",Guarantee!B363,"")</f>
      </c>
      <c r="C363" s="80">
        <f>IF(Guarantee!C363&lt;&gt;"",Guarantee!C363,"")</f>
      </c>
      <c r="D363" s="81">
        <f>IF(Guarantee!D363&lt;&gt;"",Guarantee!D363,"")</f>
      </c>
      <c r="E363" s="82">
        <f>IF(Guarantee!E363&gt;0,Guarantee!E363,IF(Guarantee!F363&gt;0,Guarantee!F363,""))</f>
      </c>
      <c r="F363" s="84"/>
      <c r="G363" s="85"/>
      <c r="H363" s="86">
        <f t="shared" si="5"/>
      </c>
    </row>
    <row r="364" spans="1:8" s="87" customFormat="1" ht="12.75">
      <c r="A364" s="78">
        <f>IF(Guarantee!A364&lt;&gt;"",Guarantee!A364,"")</f>
      </c>
      <c r="B364" s="80">
        <f>IF(Guarantee!B364&lt;&gt;"",Guarantee!B364,"")</f>
      </c>
      <c r="C364" s="80">
        <f>IF(Guarantee!C364&lt;&gt;"",Guarantee!C364,"")</f>
      </c>
      <c r="D364" s="81">
        <f>IF(Guarantee!D364&lt;&gt;"",Guarantee!D364,"")</f>
      </c>
      <c r="E364" s="82">
        <f>IF(Guarantee!E364&gt;0,Guarantee!E364,IF(Guarantee!F364&gt;0,Guarantee!F364,""))</f>
      </c>
      <c r="F364" s="84"/>
      <c r="G364" s="85"/>
      <c r="H364" s="86">
        <f t="shared" si="5"/>
      </c>
    </row>
    <row r="365" spans="1:8" s="87" customFormat="1" ht="12.75">
      <c r="A365" s="78">
        <f>IF(Guarantee!A365&lt;&gt;"",Guarantee!A365,"")</f>
      </c>
      <c r="B365" s="80">
        <f>IF(Guarantee!B365&lt;&gt;"",Guarantee!B365,"")</f>
      </c>
      <c r="C365" s="80">
        <f>IF(Guarantee!C365&lt;&gt;"",Guarantee!C365,"")</f>
      </c>
      <c r="D365" s="81">
        <f>IF(Guarantee!D365&lt;&gt;"",Guarantee!D365,"")</f>
      </c>
      <c r="E365" s="82">
        <f>IF(Guarantee!E365&gt;0,Guarantee!E365,IF(Guarantee!F365&gt;0,Guarantee!F365,""))</f>
      </c>
      <c r="F365" s="84"/>
      <c r="G365" s="85"/>
      <c r="H365" s="86">
        <f t="shared" si="5"/>
      </c>
    </row>
    <row r="366" spans="1:8" s="87" customFormat="1" ht="12.75">
      <c r="A366" s="78">
        <f>IF(Guarantee!A366&lt;&gt;"",Guarantee!A366,"")</f>
      </c>
      <c r="B366" s="80">
        <f>IF(Guarantee!B366&lt;&gt;"",Guarantee!B366,"")</f>
      </c>
      <c r="C366" s="80">
        <f>IF(Guarantee!C366&lt;&gt;"",Guarantee!C366,"")</f>
      </c>
      <c r="D366" s="81">
        <f>IF(Guarantee!D366&lt;&gt;"",Guarantee!D366,"")</f>
      </c>
      <c r="E366" s="82">
        <f>IF(Guarantee!E366&gt;0,Guarantee!E366,IF(Guarantee!F366&gt;0,Guarantee!F366,""))</f>
      </c>
      <c r="F366" s="84"/>
      <c r="G366" s="85"/>
      <c r="H366" s="86">
        <f t="shared" si="5"/>
      </c>
    </row>
    <row r="367" spans="1:8" s="87" customFormat="1" ht="12.75">
      <c r="A367" s="78">
        <f>IF(Guarantee!A367&lt;&gt;"",Guarantee!A367,"")</f>
      </c>
      <c r="B367" s="80">
        <f>IF(Guarantee!B367&lt;&gt;"",Guarantee!B367,"")</f>
      </c>
      <c r="C367" s="80">
        <f>IF(Guarantee!C367&lt;&gt;"",Guarantee!C367,"")</f>
      </c>
      <c r="D367" s="81">
        <f>IF(Guarantee!D367&lt;&gt;"",Guarantee!D367,"")</f>
      </c>
      <c r="E367" s="82">
        <f>IF(Guarantee!E367&gt;0,Guarantee!E367,IF(Guarantee!F367&gt;0,Guarantee!F367,""))</f>
      </c>
      <c r="F367" s="84"/>
      <c r="G367" s="85"/>
      <c r="H367" s="86">
        <f t="shared" si="5"/>
      </c>
    </row>
    <row r="368" spans="1:8" s="87" customFormat="1" ht="12.75">
      <c r="A368" s="78">
        <f>IF(Guarantee!A368&lt;&gt;"",Guarantee!A368,"")</f>
      </c>
      <c r="B368" s="80">
        <f>IF(Guarantee!B368&lt;&gt;"",Guarantee!B368,"")</f>
      </c>
      <c r="C368" s="80">
        <f>IF(Guarantee!C368&lt;&gt;"",Guarantee!C368,"")</f>
      </c>
      <c r="D368" s="81">
        <f>IF(Guarantee!D368&lt;&gt;"",Guarantee!D368,"")</f>
      </c>
      <c r="E368" s="82">
        <f>IF(Guarantee!E368&gt;0,Guarantee!E368,IF(Guarantee!F368&gt;0,Guarantee!F368,""))</f>
      </c>
      <c r="F368" s="84"/>
      <c r="G368" s="85"/>
      <c r="H368" s="86">
        <f t="shared" si="5"/>
      </c>
    </row>
    <row r="369" spans="1:8" s="87" customFormat="1" ht="12.75">
      <c r="A369" s="78">
        <f>IF(Guarantee!A369&lt;&gt;"",Guarantee!A369,"")</f>
      </c>
      <c r="B369" s="80">
        <f>IF(Guarantee!B369&lt;&gt;"",Guarantee!B369,"")</f>
      </c>
      <c r="C369" s="80">
        <f>IF(Guarantee!C369&lt;&gt;"",Guarantee!C369,"")</f>
      </c>
      <c r="D369" s="81">
        <f>IF(Guarantee!D369&lt;&gt;"",Guarantee!D369,"")</f>
      </c>
      <c r="E369" s="82">
        <f>IF(Guarantee!E369&gt;0,Guarantee!E369,IF(Guarantee!F369&gt;0,Guarantee!F369,""))</f>
      </c>
      <c r="F369" s="84"/>
      <c r="G369" s="85"/>
      <c r="H369" s="86">
        <f t="shared" si="5"/>
      </c>
    </row>
    <row r="370" spans="1:8" s="87" customFormat="1" ht="12.75">
      <c r="A370" s="78">
        <f>IF(Guarantee!A370&lt;&gt;"",Guarantee!A370,"")</f>
      </c>
      <c r="B370" s="80">
        <f>IF(Guarantee!B370&lt;&gt;"",Guarantee!B370,"")</f>
      </c>
      <c r="C370" s="80">
        <f>IF(Guarantee!C370&lt;&gt;"",Guarantee!C370,"")</f>
      </c>
      <c r="D370" s="81">
        <f>IF(Guarantee!D370&lt;&gt;"",Guarantee!D370,"")</f>
      </c>
      <c r="E370" s="82">
        <f>IF(Guarantee!E370&gt;0,Guarantee!E370,IF(Guarantee!F370&gt;0,Guarantee!F370,""))</f>
      </c>
      <c r="F370" s="84"/>
      <c r="G370" s="85"/>
      <c r="H370" s="86">
        <f t="shared" si="5"/>
      </c>
    </row>
    <row r="371" spans="1:8" s="87" customFormat="1" ht="12.75">
      <c r="A371" s="78">
        <f>IF(Guarantee!A371&lt;&gt;"",Guarantee!A371,"")</f>
      </c>
      <c r="B371" s="80">
        <f>IF(Guarantee!B371&lt;&gt;"",Guarantee!B371,"")</f>
      </c>
      <c r="C371" s="80">
        <f>IF(Guarantee!C371&lt;&gt;"",Guarantee!C371,"")</f>
      </c>
      <c r="D371" s="81">
        <f>IF(Guarantee!D371&lt;&gt;"",Guarantee!D371,"")</f>
      </c>
      <c r="E371" s="82">
        <f>IF(Guarantee!E371&gt;0,Guarantee!E371,IF(Guarantee!F371&gt;0,Guarantee!F371,""))</f>
      </c>
      <c r="F371" s="84"/>
      <c r="G371" s="85"/>
      <c r="H371" s="86">
        <f t="shared" si="5"/>
      </c>
    </row>
    <row r="372" spans="1:8" s="87" customFormat="1" ht="12.75">
      <c r="A372" s="78">
        <f>IF(Guarantee!A372&lt;&gt;"",Guarantee!A372,"")</f>
      </c>
      <c r="B372" s="80">
        <f>IF(Guarantee!B372&lt;&gt;"",Guarantee!B372,"")</f>
      </c>
      <c r="C372" s="80">
        <f>IF(Guarantee!C372&lt;&gt;"",Guarantee!C372,"")</f>
      </c>
      <c r="D372" s="81">
        <f>IF(Guarantee!D372&lt;&gt;"",Guarantee!D372,"")</f>
      </c>
      <c r="E372" s="82">
        <f>IF(Guarantee!E372&gt;0,Guarantee!E372,IF(Guarantee!F372&gt;0,Guarantee!F372,""))</f>
      </c>
      <c r="F372" s="84"/>
      <c r="G372" s="85"/>
      <c r="H372" s="86">
        <f t="shared" si="5"/>
      </c>
    </row>
    <row r="373" spans="1:8" s="87" customFormat="1" ht="12.75">
      <c r="A373" s="78">
        <f>IF(Guarantee!A373&lt;&gt;"",Guarantee!A373,"")</f>
      </c>
      <c r="B373" s="80">
        <f>IF(Guarantee!B373&lt;&gt;"",Guarantee!B373,"")</f>
      </c>
      <c r="C373" s="80">
        <f>IF(Guarantee!C373&lt;&gt;"",Guarantee!C373,"")</f>
      </c>
      <c r="D373" s="81">
        <f>IF(Guarantee!D373&lt;&gt;"",Guarantee!D373,"")</f>
      </c>
      <c r="E373" s="82">
        <f>IF(Guarantee!E373&gt;0,Guarantee!E373,IF(Guarantee!F373&gt;0,Guarantee!F373,""))</f>
      </c>
      <c r="F373" s="84"/>
      <c r="G373" s="85"/>
      <c r="H373" s="86">
        <f t="shared" si="5"/>
      </c>
    </row>
    <row r="374" spans="1:8" s="87" customFormat="1" ht="12.75">
      <c r="A374" s="78">
        <f>IF(Guarantee!A374&lt;&gt;"",Guarantee!A374,"")</f>
      </c>
      <c r="B374" s="80">
        <f>IF(Guarantee!B374&lt;&gt;"",Guarantee!B374,"")</f>
      </c>
      <c r="C374" s="80">
        <f>IF(Guarantee!C374&lt;&gt;"",Guarantee!C374,"")</f>
      </c>
      <c r="D374" s="81">
        <f>IF(Guarantee!D374&lt;&gt;"",Guarantee!D374,"")</f>
      </c>
      <c r="E374" s="82">
        <f>IF(Guarantee!E374&gt;0,Guarantee!E374,IF(Guarantee!F374&gt;0,Guarantee!F374,""))</f>
      </c>
      <c r="F374" s="84"/>
      <c r="G374" s="85"/>
      <c r="H374" s="86">
        <f t="shared" si="5"/>
      </c>
    </row>
    <row r="375" spans="1:8" s="87" customFormat="1" ht="12.75">
      <c r="A375" s="78">
        <f>IF(Guarantee!A375&lt;&gt;"",Guarantee!A375,"")</f>
      </c>
      <c r="B375" s="80">
        <f>IF(Guarantee!B375&lt;&gt;"",Guarantee!B375,"")</f>
      </c>
      <c r="C375" s="80">
        <f>IF(Guarantee!C375&lt;&gt;"",Guarantee!C375,"")</f>
      </c>
      <c r="D375" s="81">
        <f>IF(Guarantee!D375&lt;&gt;"",Guarantee!D375,"")</f>
      </c>
      <c r="E375" s="82">
        <f>IF(Guarantee!E375&gt;0,Guarantee!E375,IF(Guarantee!F375&gt;0,Guarantee!F375,""))</f>
      </c>
      <c r="F375" s="84"/>
      <c r="G375" s="85"/>
      <c r="H375" s="86">
        <f t="shared" si="5"/>
      </c>
    </row>
    <row r="376" spans="1:8" s="87" customFormat="1" ht="12.75">
      <c r="A376" s="78">
        <f>IF(Guarantee!A376&lt;&gt;"",Guarantee!A376,"")</f>
      </c>
      <c r="B376" s="80">
        <f>IF(Guarantee!B376&lt;&gt;"",Guarantee!B376,"")</f>
      </c>
      <c r="C376" s="80">
        <f>IF(Guarantee!C376&lt;&gt;"",Guarantee!C376,"")</f>
      </c>
      <c r="D376" s="81">
        <f>IF(Guarantee!D376&lt;&gt;"",Guarantee!D376,"")</f>
      </c>
      <c r="E376" s="82">
        <f>IF(Guarantee!E376&gt;0,Guarantee!E376,IF(Guarantee!F376&gt;0,Guarantee!F376,""))</f>
      </c>
      <c r="F376" s="84"/>
      <c r="G376" s="85"/>
      <c r="H376" s="86">
        <f t="shared" si="5"/>
      </c>
    </row>
    <row r="377" spans="1:8" s="87" customFormat="1" ht="12.75">
      <c r="A377" s="78">
        <f>IF(Guarantee!A377&lt;&gt;"",Guarantee!A377,"")</f>
      </c>
      <c r="B377" s="80">
        <f>IF(Guarantee!B377&lt;&gt;"",Guarantee!B377,"")</f>
      </c>
      <c r="C377" s="80">
        <f>IF(Guarantee!C377&lt;&gt;"",Guarantee!C377,"")</f>
      </c>
      <c r="D377" s="81">
        <f>IF(Guarantee!D377&lt;&gt;"",Guarantee!D377,"")</f>
      </c>
      <c r="E377" s="82">
        <f>IF(Guarantee!E377&gt;0,Guarantee!E377,IF(Guarantee!F377&gt;0,Guarantee!F377,""))</f>
      </c>
      <c r="F377" s="84"/>
      <c r="G377" s="85"/>
      <c r="H377" s="86">
        <f t="shared" si="5"/>
      </c>
    </row>
    <row r="378" spans="1:8" s="87" customFormat="1" ht="12.75">
      <c r="A378" s="78">
        <f>IF(Guarantee!A378&lt;&gt;"",Guarantee!A378,"")</f>
      </c>
      <c r="B378" s="80">
        <f>IF(Guarantee!B378&lt;&gt;"",Guarantee!B378,"")</f>
      </c>
      <c r="C378" s="80">
        <f>IF(Guarantee!C378&lt;&gt;"",Guarantee!C378,"")</f>
      </c>
      <c r="D378" s="81">
        <f>IF(Guarantee!D378&lt;&gt;"",Guarantee!D378,"")</f>
      </c>
      <c r="E378" s="82">
        <f>IF(Guarantee!E378&gt;0,Guarantee!E378,IF(Guarantee!F378&gt;0,Guarantee!F378,""))</f>
      </c>
      <c r="F378" s="84"/>
      <c r="G378" s="85"/>
      <c r="H378" s="86">
        <f t="shared" si="5"/>
      </c>
    </row>
    <row r="379" spans="1:8" s="87" customFormat="1" ht="12.75">
      <c r="A379" s="78">
        <f>IF(Guarantee!A379&lt;&gt;"",Guarantee!A379,"")</f>
      </c>
      <c r="B379" s="80">
        <f>IF(Guarantee!B379&lt;&gt;"",Guarantee!B379,"")</f>
      </c>
      <c r="C379" s="80">
        <f>IF(Guarantee!C379&lt;&gt;"",Guarantee!C379,"")</f>
      </c>
      <c r="D379" s="81">
        <f>IF(Guarantee!D379&lt;&gt;"",Guarantee!D379,"")</f>
      </c>
      <c r="E379" s="82">
        <f>IF(Guarantee!E379&gt;0,Guarantee!E379,IF(Guarantee!F379&gt;0,Guarantee!F379,""))</f>
      </c>
      <c r="F379" s="84"/>
      <c r="G379" s="85"/>
      <c r="H379" s="86">
        <f t="shared" si="5"/>
      </c>
    </row>
    <row r="380" spans="1:8" s="87" customFormat="1" ht="12.75">
      <c r="A380" s="78">
        <f>IF(Guarantee!A380&lt;&gt;"",Guarantee!A380,"")</f>
      </c>
      <c r="B380" s="80">
        <f>IF(Guarantee!B380&lt;&gt;"",Guarantee!B380,"")</f>
      </c>
      <c r="C380" s="80">
        <f>IF(Guarantee!C380&lt;&gt;"",Guarantee!C380,"")</f>
      </c>
      <c r="D380" s="81">
        <f>IF(Guarantee!D380&lt;&gt;"",Guarantee!D380,"")</f>
      </c>
      <c r="E380" s="82">
        <f>IF(Guarantee!E380&gt;0,Guarantee!E380,IF(Guarantee!F380&gt;0,Guarantee!F380,""))</f>
      </c>
      <c r="F380" s="84"/>
      <c r="G380" s="85"/>
      <c r="H380" s="86">
        <f t="shared" si="5"/>
      </c>
    </row>
    <row r="381" spans="1:8" s="87" customFormat="1" ht="12.75">
      <c r="A381" s="78">
        <f>IF(Guarantee!A381&lt;&gt;"",Guarantee!A381,"")</f>
      </c>
      <c r="B381" s="80">
        <f>IF(Guarantee!B381&lt;&gt;"",Guarantee!B381,"")</f>
      </c>
      <c r="C381" s="80">
        <f>IF(Guarantee!C381&lt;&gt;"",Guarantee!C381,"")</f>
      </c>
      <c r="D381" s="81">
        <f>IF(Guarantee!D381&lt;&gt;"",Guarantee!D381,"")</f>
      </c>
      <c r="E381" s="82">
        <f>IF(Guarantee!E381&gt;0,Guarantee!E381,IF(Guarantee!F381&gt;0,Guarantee!F381,""))</f>
      </c>
      <c r="F381" s="84"/>
      <c r="G381" s="85"/>
      <c r="H381" s="86">
        <f t="shared" si="5"/>
      </c>
    </row>
    <row r="382" spans="1:8" s="87" customFormat="1" ht="12.75">
      <c r="A382" s="78">
        <f>IF(Guarantee!A382&lt;&gt;"",Guarantee!A382,"")</f>
      </c>
      <c r="B382" s="80">
        <f>IF(Guarantee!B382&lt;&gt;"",Guarantee!B382,"")</f>
      </c>
      <c r="C382" s="80">
        <f>IF(Guarantee!C382&lt;&gt;"",Guarantee!C382,"")</f>
      </c>
      <c r="D382" s="81">
        <f>IF(Guarantee!D382&lt;&gt;"",Guarantee!D382,"")</f>
      </c>
      <c r="E382" s="82">
        <f>IF(Guarantee!E382&gt;0,Guarantee!E382,IF(Guarantee!F382&gt;0,Guarantee!F382,""))</f>
      </c>
      <c r="F382" s="84"/>
      <c r="G382" s="85"/>
      <c r="H382" s="86">
        <f t="shared" si="5"/>
      </c>
    </row>
    <row r="383" spans="1:8" s="87" customFormat="1" ht="12.75">
      <c r="A383" s="78">
        <f>IF(Guarantee!A383&lt;&gt;"",Guarantee!A383,"")</f>
      </c>
      <c r="B383" s="80">
        <f>IF(Guarantee!B383&lt;&gt;"",Guarantee!B383,"")</f>
      </c>
      <c r="C383" s="80">
        <f>IF(Guarantee!C383&lt;&gt;"",Guarantee!C383,"")</f>
      </c>
      <c r="D383" s="81">
        <f>IF(Guarantee!D383&lt;&gt;"",Guarantee!D383,"")</f>
      </c>
      <c r="E383" s="82">
        <f>IF(Guarantee!E383&gt;0,Guarantee!E383,IF(Guarantee!F383&gt;0,Guarantee!F383,""))</f>
      </c>
      <c r="F383" s="84"/>
      <c r="G383" s="85"/>
      <c r="H383" s="86">
        <f t="shared" si="5"/>
      </c>
    </row>
    <row r="384" spans="1:8" s="87" customFormat="1" ht="12.75">
      <c r="A384" s="78">
        <f>IF(Guarantee!A384&lt;&gt;"",Guarantee!A384,"")</f>
      </c>
      <c r="B384" s="80">
        <f>IF(Guarantee!B384&lt;&gt;"",Guarantee!B384,"")</f>
      </c>
      <c r="C384" s="80">
        <f>IF(Guarantee!C384&lt;&gt;"",Guarantee!C384,"")</f>
      </c>
      <c r="D384" s="81">
        <f>IF(Guarantee!D384&lt;&gt;"",Guarantee!D384,"")</f>
      </c>
      <c r="E384" s="82">
        <f>IF(Guarantee!E384&gt;0,Guarantee!E384,IF(Guarantee!F384&gt;0,Guarantee!F384,""))</f>
      </c>
      <c r="F384" s="84"/>
      <c r="G384" s="85"/>
      <c r="H384" s="86">
        <f t="shared" si="5"/>
      </c>
    </row>
    <row r="385" spans="1:8" s="87" customFormat="1" ht="12.75">
      <c r="A385" s="78">
        <f>IF(Guarantee!A385&lt;&gt;"",Guarantee!A385,"")</f>
      </c>
      <c r="B385" s="80">
        <f>IF(Guarantee!B385&lt;&gt;"",Guarantee!B385,"")</f>
      </c>
      <c r="C385" s="80">
        <f>IF(Guarantee!C385&lt;&gt;"",Guarantee!C385,"")</f>
      </c>
      <c r="D385" s="81">
        <f>IF(Guarantee!D385&lt;&gt;"",Guarantee!D385,"")</f>
      </c>
      <c r="E385" s="82">
        <f>IF(Guarantee!E385&gt;0,Guarantee!E385,IF(Guarantee!F385&gt;0,Guarantee!F385,""))</f>
      </c>
      <c r="F385" s="84"/>
      <c r="G385" s="85"/>
      <c r="H385" s="86">
        <f t="shared" si="5"/>
      </c>
    </row>
    <row r="386" spans="1:8" s="87" customFormat="1" ht="12.75">
      <c r="A386" s="78">
        <f>IF(Guarantee!A386&lt;&gt;"",Guarantee!A386,"")</f>
      </c>
      <c r="B386" s="80">
        <f>IF(Guarantee!B386&lt;&gt;"",Guarantee!B386,"")</f>
      </c>
      <c r="C386" s="80">
        <f>IF(Guarantee!C386&lt;&gt;"",Guarantee!C386,"")</f>
      </c>
      <c r="D386" s="81">
        <f>IF(Guarantee!D386&lt;&gt;"",Guarantee!D386,"")</f>
      </c>
      <c r="E386" s="82">
        <f>IF(Guarantee!E386&gt;0,Guarantee!E386,IF(Guarantee!F386&gt;0,Guarantee!F386,""))</f>
      </c>
      <c r="F386" s="84"/>
      <c r="G386" s="85"/>
      <c r="H386" s="86">
        <f t="shared" si="5"/>
      </c>
    </row>
    <row r="387" spans="1:8" s="87" customFormat="1" ht="12.75">
      <c r="A387" s="78">
        <f>IF(Guarantee!A387&lt;&gt;"",Guarantee!A387,"")</f>
      </c>
      <c r="B387" s="80">
        <f>IF(Guarantee!B387&lt;&gt;"",Guarantee!B387,"")</f>
      </c>
      <c r="C387" s="80">
        <f>IF(Guarantee!C387&lt;&gt;"",Guarantee!C387,"")</f>
      </c>
      <c r="D387" s="81">
        <f>IF(Guarantee!D387&lt;&gt;"",Guarantee!D387,"")</f>
      </c>
      <c r="E387" s="82">
        <f>IF(Guarantee!E387&gt;0,Guarantee!E387,IF(Guarantee!F387&gt;0,Guarantee!F387,""))</f>
      </c>
      <c r="F387" s="84"/>
      <c r="G387" s="85"/>
      <c r="H387" s="86">
        <f t="shared" si="5"/>
      </c>
    </row>
    <row r="388" spans="1:8" s="87" customFormat="1" ht="12.75">
      <c r="A388" s="78">
        <f>IF(Guarantee!A388&lt;&gt;"",Guarantee!A388,"")</f>
      </c>
      <c r="B388" s="80">
        <f>IF(Guarantee!B388&lt;&gt;"",Guarantee!B388,"")</f>
      </c>
      <c r="C388" s="80">
        <f>IF(Guarantee!C388&lt;&gt;"",Guarantee!C388,"")</f>
      </c>
      <c r="D388" s="81">
        <f>IF(Guarantee!D388&lt;&gt;"",Guarantee!D388,"")</f>
      </c>
      <c r="E388" s="82">
        <f>IF(Guarantee!E388&gt;0,Guarantee!E388,IF(Guarantee!F388&gt;0,Guarantee!F388,""))</f>
      </c>
      <c r="F388" s="84"/>
      <c r="G388" s="85"/>
      <c r="H388" s="86">
        <f t="shared" si="5"/>
      </c>
    </row>
    <row r="389" spans="1:8" s="87" customFormat="1" ht="12.75">
      <c r="A389" s="78">
        <f>IF(Guarantee!A389&lt;&gt;"",Guarantee!A389,"")</f>
      </c>
      <c r="B389" s="80">
        <f>IF(Guarantee!B389&lt;&gt;"",Guarantee!B389,"")</f>
      </c>
      <c r="C389" s="80">
        <f>IF(Guarantee!C389&lt;&gt;"",Guarantee!C389,"")</f>
      </c>
      <c r="D389" s="81">
        <f>IF(Guarantee!D389&lt;&gt;"",Guarantee!D389,"")</f>
      </c>
      <c r="E389" s="82">
        <f>IF(Guarantee!E389&gt;0,Guarantee!E389,IF(Guarantee!F389&gt;0,Guarantee!F389,""))</f>
      </c>
      <c r="F389" s="84"/>
      <c r="G389" s="85"/>
      <c r="H389" s="86">
        <f t="shared" si="5"/>
      </c>
    </row>
    <row r="390" spans="1:8" s="87" customFormat="1" ht="12.75">
      <c r="A390" s="78">
        <f>IF(Guarantee!A390&lt;&gt;"",Guarantee!A390,"")</f>
      </c>
      <c r="B390" s="80">
        <f>IF(Guarantee!B390&lt;&gt;"",Guarantee!B390,"")</f>
      </c>
      <c r="C390" s="80">
        <f>IF(Guarantee!C390&lt;&gt;"",Guarantee!C390,"")</f>
      </c>
      <c r="D390" s="81">
        <f>IF(Guarantee!D390&lt;&gt;"",Guarantee!D390,"")</f>
      </c>
      <c r="E390" s="82">
        <f>IF(Guarantee!E390&gt;0,Guarantee!E390,IF(Guarantee!F390&gt;0,Guarantee!F390,""))</f>
      </c>
      <c r="F390" s="84"/>
      <c r="G390" s="85"/>
      <c r="H390" s="86">
        <f t="shared" si="5"/>
      </c>
    </row>
    <row r="391" spans="1:8" s="87" customFormat="1" ht="12.75">
      <c r="A391" s="78">
        <f>IF(Guarantee!A391&lt;&gt;"",Guarantee!A391,"")</f>
      </c>
      <c r="B391" s="80">
        <f>IF(Guarantee!B391&lt;&gt;"",Guarantee!B391,"")</f>
      </c>
      <c r="C391" s="80">
        <f>IF(Guarantee!C391&lt;&gt;"",Guarantee!C391,"")</f>
      </c>
      <c r="D391" s="81">
        <f>IF(Guarantee!D391&lt;&gt;"",Guarantee!D391,"")</f>
      </c>
      <c r="E391" s="82">
        <f>IF(Guarantee!E391&gt;0,Guarantee!E391,IF(Guarantee!F391&gt;0,Guarantee!F391,""))</f>
      </c>
      <c r="F391" s="84"/>
      <c r="G391" s="85"/>
      <c r="H391" s="86">
        <f aca="true" t="shared" si="6" ref="H391:H454">IF(E391&lt;&gt;"",ROUND(SUM(D391*E391*F391*G391),0),"")</f>
      </c>
    </row>
    <row r="392" spans="1:8" s="87" customFormat="1" ht="12.75">
      <c r="A392" s="78">
        <f>IF(Guarantee!A392&lt;&gt;"",Guarantee!A392,"")</f>
      </c>
      <c r="B392" s="80">
        <f>IF(Guarantee!B392&lt;&gt;"",Guarantee!B392,"")</f>
      </c>
      <c r="C392" s="80">
        <f>IF(Guarantee!C392&lt;&gt;"",Guarantee!C392,"")</f>
      </c>
      <c r="D392" s="81">
        <f>IF(Guarantee!D392&lt;&gt;"",Guarantee!D392,"")</f>
      </c>
      <c r="E392" s="82">
        <f>IF(Guarantee!E392&gt;0,Guarantee!E392,IF(Guarantee!F392&gt;0,Guarantee!F392,""))</f>
      </c>
      <c r="F392" s="84"/>
      <c r="G392" s="85"/>
      <c r="H392" s="86">
        <f t="shared" si="6"/>
      </c>
    </row>
    <row r="393" spans="1:8" s="87" customFormat="1" ht="12.75">
      <c r="A393" s="78">
        <f>IF(Guarantee!A393&lt;&gt;"",Guarantee!A393,"")</f>
      </c>
      <c r="B393" s="80">
        <f>IF(Guarantee!B393&lt;&gt;"",Guarantee!B393,"")</f>
      </c>
      <c r="C393" s="80">
        <f>IF(Guarantee!C393&lt;&gt;"",Guarantee!C393,"")</f>
      </c>
      <c r="D393" s="81">
        <f>IF(Guarantee!D393&lt;&gt;"",Guarantee!D393,"")</f>
      </c>
      <c r="E393" s="82">
        <f>IF(Guarantee!E393&gt;0,Guarantee!E393,IF(Guarantee!F393&gt;0,Guarantee!F393,""))</f>
      </c>
      <c r="F393" s="84"/>
      <c r="G393" s="85"/>
      <c r="H393" s="86">
        <f t="shared" si="6"/>
      </c>
    </row>
    <row r="394" spans="1:8" s="87" customFormat="1" ht="12.75">
      <c r="A394" s="78">
        <f>IF(Guarantee!A394&lt;&gt;"",Guarantee!A394,"")</f>
      </c>
      <c r="B394" s="80">
        <f>IF(Guarantee!B394&lt;&gt;"",Guarantee!B394,"")</f>
      </c>
      <c r="C394" s="80">
        <f>IF(Guarantee!C394&lt;&gt;"",Guarantee!C394,"")</f>
      </c>
      <c r="D394" s="81">
        <f>IF(Guarantee!D394&lt;&gt;"",Guarantee!D394,"")</f>
      </c>
      <c r="E394" s="82">
        <f>IF(Guarantee!E394&gt;0,Guarantee!E394,IF(Guarantee!F394&gt;0,Guarantee!F394,""))</f>
      </c>
      <c r="F394" s="84"/>
      <c r="G394" s="85"/>
      <c r="H394" s="86">
        <f t="shared" si="6"/>
      </c>
    </row>
    <row r="395" spans="1:8" s="87" customFormat="1" ht="12.75">
      <c r="A395" s="78">
        <f>IF(Guarantee!A395&lt;&gt;"",Guarantee!A395,"")</f>
      </c>
      <c r="B395" s="80">
        <f>IF(Guarantee!B395&lt;&gt;"",Guarantee!B395,"")</f>
      </c>
      <c r="C395" s="80">
        <f>IF(Guarantee!C395&lt;&gt;"",Guarantee!C395,"")</f>
      </c>
      <c r="D395" s="81">
        <f>IF(Guarantee!D395&lt;&gt;"",Guarantee!D395,"")</f>
      </c>
      <c r="E395" s="82">
        <f>IF(Guarantee!E395&gt;0,Guarantee!E395,IF(Guarantee!F395&gt;0,Guarantee!F395,""))</f>
      </c>
      <c r="F395" s="84"/>
      <c r="G395" s="85"/>
      <c r="H395" s="86">
        <f t="shared" si="6"/>
      </c>
    </row>
    <row r="396" spans="1:8" s="87" customFormat="1" ht="12.75">
      <c r="A396" s="78">
        <f>IF(Guarantee!A396&lt;&gt;"",Guarantee!A396,"")</f>
      </c>
      <c r="B396" s="80">
        <f>IF(Guarantee!B396&lt;&gt;"",Guarantee!B396,"")</f>
      </c>
      <c r="C396" s="80">
        <f>IF(Guarantee!C396&lt;&gt;"",Guarantee!C396,"")</f>
      </c>
      <c r="D396" s="81">
        <f>IF(Guarantee!D396&lt;&gt;"",Guarantee!D396,"")</f>
      </c>
      <c r="E396" s="82">
        <f>IF(Guarantee!E396&gt;0,Guarantee!E396,IF(Guarantee!F396&gt;0,Guarantee!F396,""))</f>
      </c>
      <c r="F396" s="84"/>
      <c r="G396" s="85"/>
      <c r="H396" s="86">
        <f t="shared" si="6"/>
      </c>
    </row>
    <row r="397" spans="1:8" s="87" customFormat="1" ht="12.75">
      <c r="A397" s="78">
        <f>IF(Guarantee!A397&lt;&gt;"",Guarantee!A397,"")</f>
      </c>
      <c r="B397" s="80">
        <f>IF(Guarantee!B397&lt;&gt;"",Guarantee!B397,"")</f>
      </c>
      <c r="C397" s="80">
        <f>IF(Guarantee!C397&lt;&gt;"",Guarantee!C397,"")</f>
      </c>
      <c r="D397" s="81">
        <f>IF(Guarantee!D397&lt;&gt;"",Guarantee!D397,"")</f>
      </c>
      <c r="E397" s="82">
        <f>IF(Guarantee!E397&gt;0,Guarantee!E397,IF(Guarantee!F397&gt;0,Guarantee!F397,""))</f>
      </c>
      <c r="F397" s="84"/>
      <c r="G397" s="85"/>
      <c r="H397" s="86">
        <f t="shared" si="6"/>
      </c>
    </row>
    <row r="398" spans="1:8" s="87" customFormat="1" ht="12.75">
      <c r="A398" s="78">
        <f>IF(Guarantee!A398&lt;&gt;"",Guarantee!A398,"")</f>
      </c>
      <c r="B398" s="80">
        <f>IF(Guarantee!B398&lt;&gt;"",Guarantee!B398,"")</f>
      </c>
      <c r="C398" s="80">
        <f>IF(Guarantee!C398&lt;&gt;"",Guarantee!C398,"")</f>
      </c>
      <c r="D398" s="81">
        <f>IF(Guarantee!D398&lt;&gt;"",Guarantee!D398,"")</f>
      </c>
      <c r="E398" s="82">
        <f>IF(Guarantee!E398&gt;0,Guarantee!E398,IF(Guarantee!F398&gt;0,Guarantee!F398,""))</f>
      </c>
      <c r="F398" s="84"/>
      <c r="G398" s="85"/>
      <c r="H398" s="86">
        <f t="shared" si="6"/>
      </c>
    </row>
    <row r="399" spans="1:8" s="87" customFormat="1" ht="12.75">
      <c r="A399" s="78">
        <f>IF(Guarantee!A399&lt;&gt;"",Guarantee!A399,"")</f>
      </c>
      <c r="B399" s="80">
        <f>IF(Guarantee!B399&lt;&gt;"",Guarantee!B399,"")</f>
      </c>
      <c r="C399" s="80">
        <f>IF(Guarantee!C399&lt;&gt;"",Guarantee!C399,"")</f>
      </c>
      <c r="D399" s="81">
        <f>IF(Guarantee!D399&lt;&gt;"",Guarantee!D399,"")</f>
      </c>
      <c r="E399" s="82">
        <f>IF(Guarantee!E399&gt;0,Guarantee!E399,IF(Guarantee!F399&gt;0,Guarantee!F399,""))</f>
      </c>
      <c r="F399" s="84"/>
      <c r="G399" s="85"/>
      <c r="H399" s="86">
        <f t="shared" si="6"/>
      </c>
    </row>
    <row r="400" spans="1:8" s="87" customFormat="1" ht="12.75">
      <c r="A400" s="78">
        <f>IF(Guarantee!A400&lt;&gt;"",Guarantee!A400,"")</f>
      </c>
      <c r="B400" s="80">
        <f>IF(Guarantee!B400&lt;&gt;"",Guarantee!B400,"")</f>
      </c>
      <c r="C400" s="80">
        <f>IF(Guarantee!C400&lt;&gt;"",Guarantee!C400,"")</f>
      </c>
      <c r="D400" s="81">
        <f>IF(Guarantee!D400&lt;&gt;"",Guarantee!D400,"")</f>
      </c>
      <c r="E400" s="82">
        <f>IF(Guarantee!E400&gt;0,Guarantee!E400,IF(Guarantee!F400&gt;0,Guarantee!F400,""))</f>
      </c>
      <c r="F400" s="84"/>
      <c r="G400" s="85"/>
      <c r="H400" s="86">
        <f t="shared" si="6"/>
      </c>
    </row>
    <row r="401" spans="1:8" s="87" customFormat="1" ht="12.75">
      <c r="A401" s="78">
        <f>IF(Guarantee!A401&lt;&gt;"",Guarantee!A401,"")</f>
      </c>
      <c r="B401" s="80">
        <f>IF(Guarantee!B401&lt;&gt;"",Guarantee!B401,"")</f>
      </c>
      <c r="C401" s="80">
        <f>IF(Guarantee!C401&lt;&gt;"",Guarantee!C401,"")</f>
      </c>
      <c r="D401" s="81">
        <f>IF(Guarantee!D401&lt;&gt;"",Guarantee!D401,"")</f>
      </c>
      <c r="E401" s="82">
        <f>IF(Guarantee!E401&gt;0,Guarantee!E401,IF(Guarantee!F401&gt;0,Guarantee!F401,""))</f>
      </c>
      <c r="F401" s="84"/>
      <c r="G401" s="85"/>
      <c r="H401" s="86">
        <f t="shared" si="6"/>
      </c>
    </row>
    <row r="402" spans="1:8" s="87" customFormat="1" ht="12.75">
      <c r="A402" s="78">
        <f>IF(Guarantee!A402&lt;&gt;"",Guarantee!A402,"")</f>
      </c>
      <c r="B402" s="80">
        <f>IF(Guarantee!B402&lt;&gt;"",Guarantee!B402,"")</f>
      </c>
      <c r="C402" s="80">
        <f>IF(Guarantee!C402&lt;&gt;"",Guarantee!C402,"")</f>
      </c>
      <c r="D402" s="81">
        <f>IF(Guarantee!D402&lt;&gt;"",Guarantee!D402,"")</f>
      </c>
      <c r="E402" s="82">
        <f>IF(Guarantee!E402&gt;0,Guarantee!E402,IF(Guarantee!F402&gt;0,Guarantee!F402,""))</f>
      </c>
      <c r="F402" s="84"/>
      <c r="G402" s="85"/>
      <c r="H402" s="86">
        <f t="shared" si="6"/>
      </c>
    </row>
    <row r="403" spans="1:8" s="87" customFormat="1" ht="12.75">
      <c r="A403" s="78">
        <f>IF(Guarantee!A403&lt;&gt;"",Guarantee!A403,"")</f>
      </c>
      <c r="B403" s="80">
        <f>IF(Guarantee!B403&lt;&gt;"",Guarantee!B403,"")</f>
      </c>
      <c r="C403" s="80">
        <f>IF(Guarantee!C403&lt;&gt;"",Guarantee!C403,"")</f>
      </c>
      <c r="D403" s="81">
        <f>IF(Guarantee!D403&lt;&gt;"",Guarantee!D403,"")</f>
      </c>
      <c r="E403" s="82">
        <f>IF(Guarantee!E403&gt;0,Guarantee!E403,IF(Guarantee!F403&gt;0,Guarantee!F403,""))</f>
      </c>
      <c r="F403" s="84"/>
      <c r="G403" s="85"/>
      <c r="H403" s="86">
        <f t="shared" si="6"/>
      </c>
    </row>
    <row r="404" spans="1:8" s="87" customFormat="1" ht="12.75">
      <c r="A404" s="78">
        <f>IF(Guarantee!A404&lt;&gt;"",Guarantee!A404,"")</f>
      </c>
      <c r="B404" s="80">
        <f>IF(Guarantee!B404&lt;&gt;"",Guarantee!B404,"")</f>
      </c>
      <c r="C404" s="80">
        <f>IF(Guarantee!C404&lt;&gt;"",Guarantee!C404,"")</f>
      </c>
      <c r="D404" s="81">
        <f>IF(Guarantee!D404&lt;&gt;"",Guarantee!D404,"")</f>
      </c>
      <c r="E404" s="82">
        <f>IF(Guarantee!E404&gt;0,Guarantee!E404,IF(Guarantee!F404&gt;0,Guarantee!F404,""))</f>
      </c>
      <c r="F404" s="84"/>
      <c r="G404" s="85"/>
      <c r="H404" s="86">
        <f t="shared" si="6"/>
      </c>
    </row>
    <row r="405" spans="1:8" s="87" customFormat="1" ht="12.75">
      <c r="A405" s="78">
        <f>IF(Guarantee!A405&lt;&gt;"",Guarantee!A405,"")</f>
      </c>
      <c r="B405" s="80">
        <f>IF(Guarantee!B405&lt;&gt;"",Guarantee!B405,"")</f>
      </c>
      <c r="C405" s="80">
        <f>IF(Guarantee!C405&lt;&gt;"",Guarantee!C405,"")</f>
      </c>
      <c r="D405" s="81">
        <f>IF(Guarantee!D405&lt;&gt;"",Guarantee!D405,"")</f>
      </c>
      <c r="E405" s="82">
        <f>IF(Guarantee!E405&gt;0,Guarantee!E405,IF(Guarantee!F405&gt;0,Guarantee!F405,""))</f>
      </c>
      <c r="F405" s="84"/>
      <c r="G405" s="85"/>
      <c r="H405" s="86">
        <f t="shared" si="6"/>
      </c>
    </row>
    <row r="406" spans="1:8" s="87" customFormat="1" ht="12.75">
      <c r="A406" s="78">
        <f>IF(Guarantee!A406&lt;&gt;"",Guarantee!A406,"")</f>
      </c>
      <c r="B406" s="80">
        <f>IF(Guarantee!B406&lt;&gt;"",Guarantee!B406,"")</f>
      </c>
      <c r="C406" s="80">
        <f>IF(Guarantee!C406&lt;&gt;"",Guarantee!C406,"")</f>
      </c>
      <c r="D406" s="81">
        <f>IF(Guarantee!D406&lt;&gt;"",Guarantee!D406,"")</f>
      </c>
      <c r="E406" s="82">
        <f>IF(Guarantee!E406&gt;0,Guarantee!E406,IF(Guarantee!F406&gt;0,Guarantee!F406,""))</f>
      </c>
      <c r="F406" s="84"/>
      <c r="G406" s="85"/>
      <c r="H406" s="86">
        <f t="shared" si="6"/>
      </c>
    </row>
    <row r="407" spans="1:8" s="87" customFormat="1" ht="12.75">
      <c r="A407" s="78">
        <f>IF(Guarantee!A407&lt;&gt;"",Guarantee!A407,"")</f>
      </c>
      <c r="B407" s="80">
        <f>IF(Guarantee!B407&lt;&gt;"",Guarantee!B407,"")</f>
      </c>
      <c r="C407" s="80">
        <f>IF(Guarantee!C407&lt;&gt;"",Guarantee!C407,"")</f>
      </c>
      <c r="D407" s="81">
        <f>IF(Guarantee!D407&lt;&gt;"",Guarantee!D407,"")</f>
      </c>
      <c r="E407" s="82">
        <f>IF(Guarantee!E407&gt;0,Guarantee!E407,IF(Guarantee!F407&gt;0,Guarantee!F407,""))</f>
      </c>
      <c r="F407" s="84"/>
      <c r="G407" s="85"/>
      <c r="H407" s="86">
        <f t="shared" si="6"/>
      </c>
    </row>
    <row r="408" spans="1:8" s="87" customFormat="1" ht="12.75">
      <c r="A408" s="78">
        <f>IF(Guarantee!A408&lt;&gt;"",Guarantee!A408,"")</f>
      </c>
      <c r="B408" s="80">
        <f>IF(Guarantee!B408&lt;&gt;"",Guarantee!B408,"")</f>
      </c>
      <c r="C408" s="80">
        <f>IF(Guarantee!C408&lt;&gt;"",Guarantee!C408,"")</f>
      </c>
      <c r="D408" s="81">
        <f>IF(Guarantee!D408&lt;&gt;"",Guarantee!D408,"")</f>
      </c>
      <c r="E408" s="82">
        <f>IF(Guarantee!E408&gt;0,Guarantee!E408,IF(Guarantee!F408&gt;0,Guarantee!F408,""))</f>
      </c>
      <c r="F408" s="84"/>
      <c r="G408" s="85"/>
      <c r="H408" s="86">
        <f t="shared" si="6"/>
      </c>
    </row>
    <row r="409" spans="1:8" s="87" customFormat="1" ht="12.75">
      <c r="A409" s="78">
        <f>IF(Guarantee!A409&lt;&gt;"",Guarantee!A409,"")</f>
      </c>
      <c r="B409" s="80">
        <f>IF(Guarantee!B409&lt;&gt;"",Guarantee!B409,"")</f>
      </c>
      <c r="C409" s="80">
        <f>IF(Guarantee!C409&lt;&gt;"",Guarantee!C409,"")</f>
      </c>
      <c r="D409" s="81">
        <f>IF(Guarantee!D409&lt;&gt;"",Guarantee!D409,"")</f>
      </c>
      <c r="E409" s="82">
        <f>IF(Guarantee!E409&gt;0,Guarantee!E409,IF(Guarantee!F409&gt;0,Guarantee!F409,""))</f>
      </c>
      <c r="F409" s="84"/>
      <c r="G409" s="85"/>
      <c r="H409" s="86">
        <f t="shared" si="6"/>
      </c>
    </row>
    <row r="410" spans="1:8" s="87" customFormat="1" ht="12.75">
      <c r="A410" s="78">
        <f>IF(Guarantee!A410&lt;&gt;"",Guarantee!A410,"")</f>
      </c>
      <c r="B410" s="80">
        <f>IF(Guarantee!B410&lt;&gt;"",Guarantee!B410,"")</f>
      </c>
      <c r="C410" s="80">
        <f>IF(Guarantee!C410&lt;&gt;"",Guarantee!C410,"")</f>
      </c>
      <c r="D410" s="81">
        <f>IF(Guarantee!D410&lt;&gt;"",Guarantee!D410,"")</f>
      </c>
      <c r="E410" s="82">
        <f>IF(Guarantee!E410&gt;0,Guarantee!E410,IF(Guarantee!F410&gt;0,Guarantee!F410,""))</f>
      </c>
      <c r="F410" s="84"/>
      <c r="G410" s="85"/>
      <c r="H410" s="86">
        <f t="shared" si="6"/>
      </c>
    </row>
    <row r="411" spans="1:8" s="87" customFormat="1" ht="12.75">
      <c r="A411" s="78">
        <f>IF(Guarantee!A411&lt;&gt;"",Guarantee!A411,"")</f>
      </c>
      <c r="B411" s="80">
        <f>IF(Guarantee!B411&lt;&gt;"",Guarantee!B411,"")</f>
      </c>
      <c r="C411" s="80">
        <f>IF(Guarantee!C411&lt;&gt;"",Guarantee!C411,"")</f>
      </c>
      <c r="D411" s="81">
        <f>IF(Guarantee!D411&lt;&gt;"",Guarantee!D411,"")</f>
      </c>
      <c r="E411" s="82">
        <f>IF(Guarantee!E411&gt;0,Guarantee!E411,IF(Guarantee!F411&gt;0,Guarantee!F411,""))</f>
      </c>
      <c r="F411" s="84"/>
      <c r="G411" s="85"/>
      <c r="H411" s="86">
        <f t="shared" si="6"/>
      </c>
    </row>
    <row r="412" spans="1:8" s="87" customFormat="1" ht="12.75">
      <c r="A412" s="78">
        <f>IF(Guarantee!A412&lt;&gt;"",Guarantee!A412,"")</f>
      </c>
      <c r="B412" s="80">
        <f>IF(Guarantee!B412&lt;&gt;"",Guarantee!B412,"")</f>
      </c>
      <c r="C412" s="80">
        <f>IF(Guarantee!C412&lt;&gt;"",Guarantee!C412,"")</f>
      </c>
      <c r="D412" s="81">
        <f>IF(Guarantee!D412&lt;&gt;"",Guarantee!D412,"")</f>
      </c>
      <c r="E412" s="82">
        <f>IF(Guarantee!E412&gt;0,Guarantee!E412,IF(Guarantee!F412&gt;0,Guarantee!F412,""))</f>
      </c>
      <c r="F412" s="84"/>
      <c r="G412" s="85"/>
      <c r="H412" s="86">
        <f t="shared" si="6"/>
      </c>
    </row>
    <row r="413" spans="1:8" s="87" customFormat="1" ht="12.75">
      <c r="A413" s="78">
        <f>IF(Guarantee!A413&lt;&gt;"",Guarantee!A413,"")</f>
      </c>
      <c r="B413" s="80">
        <f>IF(Guarantee!B413&lt;&gt;"",Guarantee!B413,"")</f>
      </c>
      <c r="C413" s="80">
        <f>IF(Guarantee!C413&lt;&gt;"",Guarantee!C413,"")</f>
      </c>
      <c r="D413" s="81">
        <f>IF(Guarantee!D413&lt;&gt;"",Guarantee!D413,"")</f>
      </c>
      <c r="E413" s="82">
        <f>IF(Guarantee!E413&gt;0,Guarantee!E413,IF(Guarantee!F413&gt;0,Guarantee!F413,""))</f>
      </c>
      <c r="F413" s="84"/>
      <c r="G413" s="85"/>
      <c r="H413" s="86">
        <f t="shared" si="6"/>
      </c>
    </row>
    <row r="414" spans="1:8" s="87" customFormat="1" ht="12.75">
      <c r="A414" s="78">
        <f>IF(Guarantee!A414&lt;&gt;"",Guarantee!A414,"")</f>
      </c>
      <c r="B414" s="80">
        <f>IF(Guarantee!B414&lt;&gt;"",Guarantee!B414,"")</f>
      </c>
      <c r="C414" s="80">
        <f>IF(Guarantee!C414&lt;&gt;"",Guarantee!C414,"")</f>
      </c>
      <c r="D414" s="81">
        <f>IF(Guarantee!D414&lt;&gt;"",Guarantee!D414,"")</f>
      </c>
      <c r="E414" s="82">
        <f>IF(Guarantee!E414&gt;0,Guarantee!E414,IF(Guarantee!F414&gt;0,Guarantee!F414,""))</f>
      </c>
      <c r="F414" s="84"/>
      <c r="G414" s="85"/>
      <c r="H414" s="86">
        <f t="shared" si="6"/>
      </c>
    </row>
    <row r="415" spans="1:8" s="87" customFormat="1" ht="12.75">
      <c r="A415" s="78">
        <f>IF(Guarantee!A415&lt;&gt;"",Guarantee!A415,"")</f>
      </c>
      <c r="B415" s="80">
        <f>IF(Guarantee!B415&lt;&gt;"",Guarantee!B415,"")</f>
      </c>
      <c r="C415" s="80">
        <f>IF(Guarantee!C415&lt;&gt;"",Guarantee!C415,"")</f>
      </c>
      <c r="D415" s="81">
        <f>IF(Guarantee!D415&lt;&gt;"",Guarantee!D415,"")</f>
      </c>
      <c r="E415" s="82">
        <f>IF(Guarantee!E415&gt;0,Guarantee!E415,IF(Guarantee!F415&gt;0,Guarantee!F415,""))</f>
      </c>
      <c r="F415" s="84"/>
      <c r="G415" s="85"/>
      <c r="H415" s="86">
        <f t="shared" si="6"/>
      </c>
    </row>
    <row r="416" spans="1:8" s="87" customFormat="1" ht="12.75">
      <c r="A416" s="78">
        <f>IF(Guarantee!A416&lt;&gt;"",Guarantee!A416,"")</f>
      </c>
      <c r="B416" s="80">
        <f>IF(Guarantee!B416&lt;&gt;"",Guarantee!B416,"")</f>
      </c>
      <c r="C416" s="80">
        <f>IF(Guarantee!C416&lt;&gt;"",Guarantee!C416,"")</f>
      </c>
      <c r="D416" s="81">
        <f>IF(Guarantee!D416&lt;&gt;"",Guarantee!D416,"")</f>
      </c>
      <c r="E416" s="82">
        <f>IF(Guarantee!E416&gt;0,Guarantee!E416,IF(Guarantee!F416&gt;0,Guarantee!F416,""))</f>
      </c>
      <c r="F416" s="84"/>
      <c r="G416" s="85"/>
      <c r="H416" s="86">
        <f t="shared" si="6"/>
      </c>
    </row>
    <row r="417" spans="1:8" s="87" customFormat="1" ht="12.75">
      <c r="A417" s="78">
        <f>IF(Guarantee!A417&lt;&gt;"",Guarantee!A417,"")</f>
      </c>
      <c r="B417" s="80">
        <f>IF(Guarantee!B417&lt;&gt;"",Guarantee!B417,"")</f>
      </c>
      <c r="C417" s="80">
        <f>IF(Guarantee!C417&lt;&gt;"",Guarantee!C417,"")</f>
      </c>
      <c r="D417" s="81">
        <f>IF(Guarantee!D417&lt;&gt;"",Guarantee!D417,"")</f>
      </c>
      <c r="E417" s="82">
        <f>IF(Guarantee!E417&gt;0,Guarantee!E417,IF(Guarantee!F417&gt;0,Guarantee!F417,""))</f>
      </c>
      <c r="F417" s="84"/>
      <c r="G417" s="85"/>
      <c r="H417" s="86">
        <f t="shared" si="6"/>
      </c>
    </row>
    <row r="418" spans="1:8" s="87" customFormat="1" ht="12.75">
      <c r="A418" s="78">
        <f>IF(Guarantee!A418&lt;&gt;"",Guarantee!A418,"")</f>
      </c>
      <c r="B418" s="80">
        <f>IF(Guarantee!B418&lt;&gt;"",Guarantee!B418,"")</f>
      </c>
      <c r="C418" s="80">
        <f>IF(Guarantee!C418&lt;&gt;"",Guarantee!C418,"")</f>
      </c>
      <c r="D418" s="81">
        <f>IF(Guarantee!D418&lt;&gt;"",Guarantee!D418,"")</f>
      </c>
      <c r="E418" s="82">
        <f>IF(Guarantee!E418&gt;0,Guarantee!E418,IF(Guarantee!F418&gt;0,Guarantee!F418,""))</f>
      </c>
      <c r="F418" s="84"/>
      <c r="G418" s="85"/>
      <c r="H418" s="86">
        <f t="shared" si="6"/>
      </c>
    </row>
    <row r="419" spans="1:8" s="87" customFormat="1" ht="12.75">
      <c r="A419" s="78">
        <f>IF(Guarantee!A419&lt;&gt;"",Guarantee!A419,"")</f>
      </c>
      <c r="B419" s="80">
        <f>IF(Guarantee!B419&lt;&gt;"",Guarantee!B419,"")</f>
      </c>
      <c r="C419" s="80">
        <f>IF(Guarantee!C419&lt;&gt;"",Guarantee!C419,"")</f>
      </c>
      <c r="D419" s="81">
        <f>IF(Guarantee!D419&lt;&gt;"",Guarantee!D419,"")</f>
      </c>
      <c r="E419" s="82">
        <f>IF(Guarantee!E419&gt;0,Guarantee!E419,IF(Guarantee!F419&gt;0,Guarantee!F419,""))</f>
      </c>
      <c r="F419" s="84"/>
      <c r="G419" s="85"/>
      <c r="H419" s="86">
        <f t="shared" si="6"/>
      </c>
    </row>
    <row r="420" spans="1:8" s="87" customFormat="1" ht="12.75">
      <c r="A420" s="78">
        <f>IF(Guarantee!A420&lt;&gt;"",Guarantee!A420,"")</f>
      </c>
      <c r="B420" s="80">
        <f>IF(Guarantee!B420&lt;&gt;"",Guarantee!B420,"")</f>
      </c>
      <c r="C420" s="80">
        <f>IF(Guarantee!C420&lt;&gt;"",Guarantee!C420,"")</f>
      </c>
      <c r="D420" s="81">
        <f>IF(Guarantee!D420&lt;&gt;"",Guarantee!D420,"")</f>
      </c>
      <c r="E420" s="82">
        <f>IF(Guarantee!E420&gt;0,Guarantee!E420,IF(Guarantee!F420&gt;0,Guarantee!F420,""))</f>
      </c>
      <c r="F420" s="84"/>
      <c r="G420" s="85"/>
      <c r="H420" s="86">
        <f t="shared" si="6"/>
      </c>
    </row>
    <row r="421" spans="1:8" s="87" customFormat="1" ht="12.75">
      <c r="A421" s="78">
        <f>IF(Guarantee!A421&lt;&gt;"",Guarantee!A421,"")</f>
      </c>
      <c r="B421" s="80">
        <f>IF(Guarantee!B421&lt;&gt;"",Guarantee!B421,"")</f>
      </c>
      <c r="C421" s="80">
        <f>IF(Guarantee!C421&lt;&gt;"",Guarantee!C421,"")</f>
      </c>
      <c r="D421" s="81">
        <f>IF(Guarantee!D421&lt;&gt;"",Guarantee!D421,"")</f>
      </c>
      <c r="E421" s="82">
        <f>IF(Guarantee!E421&gt;0,Guarantee!E421,IF(Guarantee!F421&gt;0,Guarantee!F421,""))</f>
      </c>
      <c r="F421" s="84"/>
      <c r="G421" s="85"/>
      <c r="H421" s="86">
        <f t="shared" si="6"/>
      </c>
    </row>
    <row r="422" spans="1:8" s="87" customFormat="1" ht="12.75">
      <c r="A422" s="78">
        <f>IF(Guarantee!A422&lt;&gt;"",Guarantee!A422,"")</f>
      </c>
      <c r="B422" s="80">
        <f>IF(Guarantee!B422&lt;&gt;"",Guarantee!B422,"")</f>
      </c>
      <c r="C422" s="80">
        <f>IF(Guarantee!C422&lt;&gt;"",Guarantee!C422,"")</f>
      </c>
      <c r="D422" s="81">
        <f>IF(Guarantee!D422&lt;&gt;"",Guarantee!D422,"")</f>
      </c>
      <c r="E422" s="82">
        <f>IF(Guarantee!E422&gt;0,Guarantee!E422,IF(Guarantee!F422&gt;0,Guarantee!F422,""))</f>
      </c>
      <c r="F422" s="84"/>
      <c r="G422" s="85"/>
      <c r="H422" s="86">
        <f t="shared" si="6"/>
      </c>
    </row>
    <row r="423" spans="1:8" s="87" customFormat="1" ht="12.75">
      <c r="A423" s="78">
        <f>IF(Guarantee!A423&lt;&gt;"",Guarantee!A423,"")</f>
      </c>
      <c r="B423" s="80">
        <f>IF(Guarantee!B423&lt;&gt;"",Guarantee!B423,"")</f>
      </c>
      <c r="C423" s="80">
        <f>IF(Guarantee!C423&lt;&gt;"",Guarantee!C423,"")</f>
      </c>
      <c r="D423" s="81">
        <f>IF(Guarantee!D423&lt;&gt;"",Guarantee!D423,"")</f>
      </c>
      <c r="E423" s="82">
        <f>IF(Guarantee!E423&gt;0,Guarantee!E423,IF(Guarantee!F423&gt;0,Guarantee!F423,""))</f>
      </c>
      <c r="F423" s="84"/>
      <c r="G423" s="85"/>
      <c r="H423" s="86">
        <f t="shared" si="6"/>
      </c>
    </row>
    <row r="424" spans="1:8" s="87" customFormat="1" ht="12.75">
      <c r="A424" s="78">
        <f>IF(Guarantee!A424&lt;&gt;"",Guarantee!A424,"")</f>
      </c>
      <c r="B424" s="80">
        <f>IF(Guarantee!B424&lt;&gt;"",Guarantee!B424,"")</f>
      </c>
      <c r="C424" s="80">
        <f>IF(Guarantee!C424&lt;&gt;"",Guarantee!C424,"")</f>
      </c>
      <c r="D424" s="81">
        <f>IF(Guarantee!D424&lt;&gt;"",Guarantee!D424,"")</f>
      </c>
      <c r="E424" s="82">
        <f>IF(Guarantee!E424&gt;0,Guarantee!E424,IF(Guarantee!F424&gt;0,Guarantee!F424,""))</f>
      </c>
      <c r="F424" s="84"/>
      <c r="G424" s="85"/>
      <c r="H424" s="86">
        <f t="shared" si="6"/>
      </c>
    </row>
    <row r="425" spans="1:8" s="87" customFormat="1" ht="12.75">
      <c r="A425" s="78">
        <f>IF(Guarantee!A425&lt;&gt;"",Guarantee!A425,"")</f>
      </c>
      <c r="B425" s="80">
        <f>IF(Guarantee!B425&lt;&gt;"",Guarantee!B425,"")</f>
      </c>
      <c r="C425" s="80">
        <f>IF(Guarantee!C425&lt;&gt;"",Guarantee!C425,"")</f>
      </c>
      <c r="D425" s="81">
        <f>IF(Guarantee!D425&lt;&gt;"",Guarantee!D425,"")</f>
      </c>
      <c r="E425" s="82">
        <f>IF(Guarantee!E425&gt;0,Guarantee!E425,IF(Guarantee!F425&gt;0,Guarantee!F425,""))</f>
      </c>
      <c r="F425" s="84"/>
      <c r="G425" s="85"/>
      <c r="H425" s="86">
        <f t="shared" si="6"/>
      </c>
    </row>
    <row r="426" spans="1:8" s="87" customFormat="1" ht="12.75">
      <c r="A426" s="78">
        <f>IF(Guarantee!A426&lt;&gt;"",Guarantee!A426,"")</f>
      </c>
      <c r="B426" s="80">
        <f>IF(Guarantee!B426&lt;&gt;"",Guarantee!B426,"")</f>
      </c>
      <c r="C426" s="80">
        <f>IF(Guarantee!C426&lt;&gt;"",Guarantee!C426,"")</f>
      </c>
      <c r="D426" s="81">
        <f>IF(Guarantee!D426&lt;&gt;"",Guarantee!D426,"")</f>
      </c>
      <c r="E426" s="82">
        <f>IF(Guarantee!E426&gt;0,Guarantee!E426,IF(Guarantee!F426&gt;0,Guarantee!F426,""))</f>
      </c>
      <c r="F426" s="84"/>
      <c r="G426" s="85"/>
      <c r="H426" s="86">
        <f t="shared" si="6"/>
      </c>
    </row>
    <row r="427" spans="1:8" s="87" customFormat="1" ht="12.75">
      <c r="A427" s="78">
        <f>IF(Guarantee!A427&lt;&gt;"",Guarantee!A427,"")</f>
      </c>
      <c r="B427" s="80">
        <f>IF(Guarantee!B427&lt;&gt;"",Guarantee!B427,"")</f>
      </c>
      <c r="C427" s="80">
        <f>IF(Guarantee!C427&lt;&gt;"",Guarantee!C427,"")</f>
      </c>
      <c r="D427" s="81">
        <f>IF(Guarantee!D427&lt;&gt;"",Guarantee!D427,"")</f>
      </c>
      <c r="E427" s="82">
        <f>IF(Guarantee!E427&gt;0,Guarantee!E427,IF(Guarantee!F427&gt;0,Guarantee!F427,""))</f>
      </c>
      <c r="F427" s="84"/>
      <c r="G427" s="85"/>
      <c r="H427" s="86">
        <f t="shared" si="6"/>
      </c>
    </row>
    <row r="428" spans="1:8" s="87" customFormat="1" ht="12.75">
      <c r="A428" s="78">
        <f>IF(Guarantee!A428&lt;&gt;"",Guarantee!A428,"")</f>
      </c>
      <c r="B428" s="80">
        <f>IF(Guarantee!B428&lt;&gt;"",Guarantee!B428,"")</f>
      </c>
      <c r="C428" s="80">
        <f>IF(Guarantee!C428&lt;&gt;"",Guarantee!C428,"")</f>
      </c>
      <c r="D428" s="81">
        <f>IF(Guarantee!D428&lt;&gt;"",Guarantee!D428,"")</f>
      </c>
      <c r="E428" s="82">
        <f>IF(Guarantee!E428&gt;0,Guarantee!E428,IF(Guarantee!F428&gt;0,Guarantee!F428,""))</f>
      </c>
      <c r="F428" s="84"/>
      <c r="G428" s="85"/>
      <c r="H428" s="86">
        <f t="shared" si="6"/>
      </c>
    </row>
    <row r="429" spans="1:8" s="87" customFormat="1" ht="12.75">
      <c r="A429" s="78">
        <f>IF(Guarantee!A429&lt;&gt;"",Guarantee!A429,"")</f>
      </c>
      <c r="B429" s="80">
        <f>IF(Guarantee!B429&lt;&gt;"",Guarantee!B429,"")</f>
      </c>
      <c r="C429" s="80">
        <f>IF(Guarantee!C429&lt;&gt;"",Guarantee!C429,"")</f>
      </c>
      <c r="D429" s="81">
        <f>IF(Guarantee!D429&lt;&gt;"",Guarantee!D429,"")</f>
      </c>
      <c r="E429" s="82">
        <f>IF(Guarantee!E429&gt;0,Guarantee!E429,IF(Guarantee!F429&gt;0,Guarantee!F429,""))</f>
      </c>
      <c r="F429" s="84"/>
      <c r="G429" s="85"/>
      <c r="H429" s="86">
        <f t="shared" si="6"/>
      </c>
    </row>
    <row r="430" spans="1:8" s="87" customFormat="1" ht="12.75">
      <c r="A430" s="78">
        <f>IF(Guarantee!A430&lt;&gt;"",Guarantee!A430,"")</f>
      </c>
      <c r="B430" s="80">
        <f>IF(Guarantee!B430&lt;&gt;"",Guarantee!B430,"")</f>
      </c>
      <c r="C430" s="80">
        <f>IF(Guarantee!C430&lt;&gt;"",Guarantee!C430,"")</f>
      </c>
      <c r="D430" s="81">
        <f>IF(Guarantee!D430&lt;&gt;"",Guarantee!D430,"")</f>
      </c>
      <c r="E430" s="82">
        <f>IF(Guarantee!E430&gt;0,Guarantee!E430,IF(Guarantee!F430&gt;0,Guarantee!F430,""))</f>
      </c>
      <c r="F430" s="84"/>
      <c r="G430" s="85"/>
      <c r="H430" s="86">
        <f t="shared" si="6"/>
      </c>
    </row>
    <row r="431" spans="1:8" s="87" customFormat="1" ht="12.75">
      <c r="A431" s="78">
        <f>IF(Guarantee!A431&lt;&gt;"",Guarantee!A431,"")</f>
      </c>
      <c r="B431" s="80">
        <f>IF(Guarantee!B431&lt;&gt;"",Guarantee!B431,"")</f>
      </c>
      <c r="C431" s="80">
        <f>IF(Guarantee!C431&lt;&gt;"",Guarantee!C431,"")</f>
      </c>
      <c r="D431" s="81">
        <f>IF(Guarantee!D431&lt;&gt;"",Guarantee!D431,"")</f>
      </c>
      <c r="E431" s="82">
        <f>IF(Guarantee!E431&gt;0,Guarantee!E431,IF(Guarantee!F431&gt;0,Guarantee!F431,""))</f>
      </c>
      <c r="F431" s="84"/>
      <c r="G431" s="85"/>
      <c r="H431" s="86">
        <f t="shared" si="6"/>
      </c>
    </row>
    <row r="432" spans="1:8" s="87" customFormat="1" ht="12.75">
      <c r="A432" s="78">
        <f>IF(Guarantee!A432&lt;&gt;"",Guarantee!A432,"")</f>
      </c>
      <c r="B432" s="80">
        <f>IF(Guarantee!B432&lt;&gt;"",Guarantee!B432,"")</f>
      </c>
      <c r="C432" s="80">
        <f>IF(Guarantee!C432&lt;&gt;"",Guarantee!C432,"")</f>
      </c>
      <c r="D432" s="81">
        <f>IF(Guarantee!D432&lt;&gt;"",Guarantee!D432,"")</f>
      </c>
      <c r="E432" s="82">
        <f>IF(Guarantee!E432&gt;0,Guarantee!E432,IF(Guarantee!F432&gt;0,Guarantee!F432,""))</f>
      </c>
      <c r="F432" s="84"/>
      <c r="G432" s="85"/>
      <c r="H432" s="86">
        <f t="shared" si="6"/>
      </c>
    </row>
    <row r="433" spans="1:8" s="87" customFormat="1" ht="12.75">
      <c r="A433" s="78">
        <f>IF(Guarantee!A433&lt;&gt;"",Guarantee!A433,"")</f>
      </c>
      <c r="B433" s="80">
        <f>IF(Guarantee!B433&lt;&gt;"",Guarantee!B433,"")</f>
      </c>
      <c r="C433" s="80">
        <f>IF(Guarantee!C433&lt;&gt;"",Guarantee!C433,"")</f>
      </c>
      <c r="D433" s="81">
        <f>IF(Guarantee!D433&lt;&gt;"",Guarantee!D433,"")</f>
      </c>
      <c r="E433" s="82">
        <f>IF(Guarantee!E433&gt;0,Guarantee!E433,IF(Guarantee!F433&gt;0,Guarantee!F433,""))</f>
      </c>
      <c r="F433" s="84"/>
      <c r="G433" s="85"/>
      <c r="H433" s="86">
        <f t="shared" si="6"/>
      </c>
    </row>
    <row r="434" spans="1:8" s="87" customFormat="1" ht="12.75">
      <c r="A434" s="78">
        <f>IF(Guarantee!A434&lt;&gt;"",Guarantee!A434,"")</f>
      </c>
      <c r="B434" s="80">
        <f>IF(Guarantee!B434&lt;&gt;"",Guarantee!B434,"")</f>
      </c>
      <c r="C434" s="80">
        <f>IF(Guarantee!C434&lt;&gt;"",Guarantee!C434,"")</f>
      </c>
      <c r="D434" s="81">
        <f>IF(Guarantee!D434&lt;&gt;"",Guarantee!D434,"")</f>
      </c>
      <c r="E434" s="82">
        <f>IF(Guarantee!E434&gt;0,Guarantee!E434,IF(Guarantee!F434&gt;0,Guarantee!F434,""))</f>
      </c>
      <c r="F434" s="84"/>
      <c r="G434" s="85"/>
      <c r="H434" s="86">
        <f t="shared" si="6"/>
      </c>
    </row>
    <row r="435" spans="1:8" s="87" customFormat="1" ht="12.75">
      <c r="A435" s="78">
        <f>IF(Guarantee!A435&lt;&gt;"",Guarantee!A435,"")</f>
      </c>
      <c r="B435" s="80">
        <f>IF(Guarantee!B435&lt;&gt;"",Guarantee!B435,"")</f>
      </c>
      <c r="C435" s="80">
        <f>IF(Guarantee!C435&lt;&gt;"",Guarantee!C435,"")</f>
      </c>
      <c r="D435" s="81">
        <f>IF(Guarantee!D435&lt;&gt;"",Guarantee!D435,"")</f>
      </c>
      <c r="E435" s="82">
        <f>IF(Guarantee!E435&gt;0,Guarantee!E435,IF(Guarantee!F435&gt;0,Guarantee!F435,""))</f>
      </c>
      <c r="F435" s="84"/>
      <c r="G435" s="85"/>
      <c r="H435" s="86">
        <f t="shared" si="6"/>
      </c>
    </row>
    <row r="436" spans="1:8" s="87" customFormat="1" ht="12.75">
      <c r="A436" s="78">
        <f>IF(Guarantee!A436&lt;&gt;"",Guarantee!A436,"")</f>
      </c>
      <c r="B436" s="80">
        <f>IF(Guarantee!B436&lt;&gt;"",Guarantee!B436,"")</f>
      </c>
      <c r="C436" s="80">
        <f>IF(Guarantee!C436&lt;&gt;"",Guarantee!C436,"")</f>
      </c>
      <c r="D436" s="81">
        <f>IF(Guarantee!D436&lt;&gt;"",Guarantee!D436,"")</f>
      </c>
      <c r="E436" s="82">
        <f>IF(Guarantee!E436&gt;0,Guarantee!E436,IF(Guarantee!F436&gt;0,Guarantee!F436,""))</f>
      </c>
      <c r="F436" s="84"/>
      <c r="G436" s="85"/>
      <c r="H436" s="86">
        <f t="shared" si="6"/>
      </c>
    </row>
    <row r="437" spans="1:8" s="87" customFormat="1" ht="12.75">
      <c r="A437" s="78">
        <f>IF(Guarantee!A437&lt;&gt;"",Guarantee!A437,"")</f>
      </c>
      <c r="B437" s="80">
        <f>IF(Guarantee!B437&lt;&gt;"",Guarantee!B437,"")</f>
      </c>
      <c r="C437" s="80">
        <f>IF(Guarantee!C437&lt;&gt;"",Guarantee!C437,"")</f>
      </c>
      <c r="D437" s="81">
        <f>IF(Guarantee!D437&lt;&gt;"",Guarantee!D437,"")</f>
      </c>
      <c r="E437" s="82">
        <f>IF(Guarantee!E437&gt;0,Guarantee!E437,IF(Guarantee!F437&gt;0,Guarantee!F437,""))</f>
      </c>
      <c r="F437" s="84"/>
      <c r="G437" s="85"/>
      <c r="H437" s="86">
        <f t="shared" si="6"/>
      </c>
    </row>
    <row r="438" spans="1:8" s="87" customFormat="1" ht="12.75">
      <c r="A438" s="78">
        <f>IF(Guarantee!A438&lt;&gt;"",Guarantee!A438,"")</f>
      </c>
      <c r="B438" s="80">
        <f>IF(Guarantee!B438&lt;&gt;"",Guarantee!B438,"")</f>
      </c>
      <c r="C438" s="80">
        <f>IF(Guarantee!C438&lt;&gt;"",Guarantee!C438,"")</f>
      </c>
      <c r="D438" s="81">
        <f>IF(Guarantee!D438&lt;&gt;"",Guarantee!D438,"")</f>
      </c>
      <c r="E438" s="82">
        <f>IF(Guarantee!E438&gt;0,Guarantee!E438,IF(Guarantee!F438&gt;0,Guarantee!F438,""))</f>
      </c>
      <c r="F438" s="84"/>
      <c r="G438" s="85"/>
      <c r="H438" s="86">
        <f t="shared" si="6"/>
      </c>
    </row>
    <row r="439" spans="1:8" s="87" customFormat="1" ht="12.75">
      <c r="A439" s="78">
        <f>IF(Guarantee!A439&lt;&gt;"",Guarantee!A439,"")</f>
      </c>
      <c r="B439" s="80">
        <f>IF(Guarantee!B439&lt;&gt;"",Guarantee!B439,"")</f>
      </c>
      <c r="C439" s="80">
        <f>IF(Guarantee!C439&lt;&gt;"",Guarantee!C439,"")</f>
      </c>
      <c r="D439" s="81">
        <f>IF(Guarantee!D439&lt;&gt;"",Guarantee!D439,"")</f>
      </c>
      <c r="E439" s="82">
        <f>IF(Guarantee!E439&gt;0,Guarantee!E439,IF(Guarantee!F439&gt;0,Guarantee!F439,""))</f>
      </c>
      <c r="F439" s="84"/>
      <c r="G439" s="85"/>
      <c r="H439" s="86">
        <f t="shared" si="6"/>
      </c>
    </row>
    <row r="440" spans="1:8" s="87" customFormat="1" ht="12.75">
      <c r="A440" s="78">
        <f>IF(Guarantee!A440&lt;&gt;"",Guarantee!A440,"")</f>
      </c>
      <c r="B440" s="80">
        <f>IF(Guarantee!B440&lt;&gt;"",Guarantee!B440,"")</f>
      </c>
      <c r="C440" s="80">
        <f>IF(Guarantee!C440&lt;&gt;"",Guarantee!C440,"")</f>
      </c>
      <c r="D440" s="81">
        <f>IF(Guarantee!D440&lt;&gt;"",Guarantee!D440,"")</f>
      </c>
      <c r="E440" s="82">
        <f>IF(Guarantee!E440&gt;0,Guarantee!E440,IF(Guarantee!F440&gt;0,Guarantee!F440,""))</f>
      </c>
      <c r="F440" s="84"/>
      <c r="G440" s="85"/>
      <c r="H440" s="86">
        <f t="shared" si="6"/>
      </c>
    </row>
    <row r="441" spans="1:8" s="87" customFormat="1" ht="12.75">
      <c r="A441" s="78">
        <f>IF(Guarantee!A441&lt;&gt;"",Guarantee!A441,"")</f>
      </c>
      <c r="B441" s="80">
        <f>IF(Guarantee!B441&lt;&gt;"",Guarantee!B441,"")</f>
      </c>
      <c r="C441" s="80">
        <f>IF(Guarantee!C441&lt;&gt;"",Guarantee!C441,"")</f>
      </c>
      <c r="D441" s="81">
        <f>IF(Guarantee!D441&lt;&gt;"",Guarantee!D441,"")</f>
      </c>
      <c r="E441" s="82">
        <f>IF(Guarantee!E441&gt;0,Guarantee!E441,IF(Guarantee!F441&gt;0,Guarantee!F441,""))</f>
      </c>
      <c r="F441" s="84"/>
      <c r="G441" s="85"/>
      <c r="H441" s="86">
        <f t="shared" si="6"/>
      </c>
    </row>
    <row r="442" spans="1:8" s="87" customFormat="1" ht="12.75">
      <c r="A442" s="78">
        <f>IF(Guarantee!A442&lt;&gt;"",Guarantee!A442,"")</f>
      </c>
      <c r="B442" s="80">
        <f>IF(Guarantee!B442&lt;&gt;"",Guarantee!B442,"")</f>
      </c>
      <c r="C442" s="80">
        <f>IF(Guarantee!C442&lt;&gt;"",Guarantee!C442,"")</f>
      </c>
      <c r="D442" s="81">
        <f>IF(Guarantee!D442&lt;&gt;"",Guarantee!D442,"")</f>
      </c>
      <c r="E442" s="82">
        <f>IF(Guarantee!E442&gt;0,Guarantee!E442,IF(Guarantee!F442&gt;0,Guarantee!F442,""))</f>
      </c>
      <c r="F442" s="84"/>
      <c r="G442" s="85"/>
      <c r="H442" s="86">
        <f t="shared" si="6"/>
      </c>
    </row>
    <row r="443" spans="1:8" s="87" customFormat="1" ht="12.75">
      <c r="A443" s="78">
        <f>IF(Guarantee!A443&lt;&gt;"",Guarantee!A443,"")</f>
      </c>
      <c r="B443" s="80">
        <f>IF(Guarantee!B443&lt;&gt;"",Guarantee!B443,"")</f>
      </c>
      <c r="C443" s="80">
        <f>IF(Guarantee!C443&lt;&gt;"",Guarantee!C443,"")</f>
      </c>
      <c r="D443" s="81">
        <f>IF(Guarantee!D443&lt;&gt;"",Guarantee!D443,"")</f>
      </c>
      <c r="E443" s="82">
        <f>IF(Guarantee!E443&gt;0,Guarantee!E443,IF(Guarantee!F443&gt;0,Guarantee!F443,""))</f>
      </c>
      <c r="F443" s="84"/>
      <c r="G443" s="85"/>
      <c r="H443" s="86">
        <f t="shared" si="6"/>
      </c>
    </row>
    <row r="444" spans="1:8" s="87" customFormat="1" ht="12.75">
      <c r="A444" s="78">
        <f>IF(Guarantee!A444&lt;&gt;"",Guarantee!A444,"")</f>
      </c>
      <c r="B444" s="80">
        <f>IF(Guarantee!B444&lt;&gt;"",Guarantee!B444,"")</f>
      </c>
      <c r="C444" s="80">
        <f>IF(Guarantee!C444&lt;&gt;"",Guarantee!C444,"")</f>
      </c>
      <c r="D444" s="81">
        <f>IF(Guarantee!D444&lt;&gt;"",Guarantee!D444,"")</f>
      </c>
      <c r="E444" s="82">
        <f>IF(Guarantee!E444&gt;0,Guarantee!E444,IF(Guarantee!F444&gt;0,Guarantee!F444,""))</f>
      </c>
      <c r="F444" s="84"/>
      <c r="G444" s="85"/>
      <c r="H444" s="86">
        <f t="shared" si="6"/>
      </c>
    </row>
    <row r="445" spans="1:8" s="87" customFormat="1" ht="12.75">
      <c r="A445" s="78">
        <f>IF(Guarantee!A445&lt;&gt;"",Guarantee!A445,"")</f>
      </c>
      <c r="B445" s="80">
        <f>IF(Guarantee!B445&lt;&gt;"",Guarantee!B445,"")</f>
      </c>
      <c r="C445" s="80">
        <f>IF(Guarantee!C445&lt;&gt;"",Guarantee!C445,"")</f>
      </c>
      <c r="D445" s="81">
        <f>IF(Guarantee!D445&lt;&gt;"",Guarantee!D445,"")</f>
      </c>
      <c r="E445" s="82">
        <f>IF(Guarantee!E445&gt;0,Guarantee!E445,IF(Guarantee!F445&gt;0,Guarantee!F445,""))</f>
      </c>
      <c r="F445" s="84"/>
      <c r="G445" s="85"/>
      <c r="H445" s="86">
        <f t="shared" si="6"/>
      </c>
    </row>
    <row r="446" spans="1:8" s="87" customFormat="1" ht="12.75">
      <c r="A446" s="78">
        <f>IF(Guarantee!A446&lt;&gt;"",Guarantee!A446,"")</f>
      </c>
      <c r="B446" s="80">
        <f>IF(Guarantee!B446&lt;&gt;"",Guarantee!B446,"")</f>
      </c>
      <c r="C446" s="80">
        <f>IF(Guarantee!C446&lt;&gt;"",Guarantee!C446,"")</f>
      </c>
      <c r="D446" s="81">
        <f>IF(Guarantee!D446&lt;&gt;"",Guarantee!D446,"")</f>
      </c>
      <c r="E446" s="82">
        <f>IF(Guarantee!E446&gt;0,Guarantee!E446,IF(Guarantee!F446&gt;0,Guarantee!F446,""))</f>
      </c>
      <c r="F446" s="84"/>
      <c r="G446" s="85"/>
      <c r="H446" s="86">
        <f t="shared" si="6"/>
      </c>
    </row>
    <row r="447" spans="1:8" s="87" customFormat="1" ht="12.75">
      <c r="A447" s="78">
        <f>IF(Guarantee!A447&lt;&gt;"",Guarantee!A447,"")</f>
      </c>
      <c r="B447" s="80">
        <f>IF(Guarantee!B447&lt;&gt;"",Guarantee!B447,"")</f>
      </c>
      <c r="C447" s="80">
        <f>IF(Guarantee!C447&lt;&gt;"",Guarantee!C447,"")</f>
      </c>
      <c r="D447" s="81">
        <f>IF(Guarantee!D447&lt;&gt;"",Guarantee!D447,"")</f>
      </c>
      <c r="E447" s="82">
        <f>IF(Guarantee!E447&gt;0,Guarantee!E447,IF(Guarantee!F447&gt;0,Guarantee!F447,""))</f>
      </c>
      <c r="F447" s="84"/>
      <c r="G447" s="85"/>
      <c r="H447" s="86">
        <f t="shared" si="6"/>
      </c>
    </row>
    <row r="448" spans="1:8" s="87" customFormat="1" ht="12.75">
      <c r="A448" s="78">
        <f>IF(Guarantee!A448&lt;&gt;"",Guarantee!A448,"")</f>
      </c>
      <c r="B448" s="80">
        <f>IF(Guarantee!B448&lt;&gt;"",Guarantee!B448,"")</f>
      </c>
      <c r="C448" s="80">
        <f>IF(Guarantee!C448&lt;&gt;"",Guarantee!C448,"")</f>
      </c>
      <c r="D448" s="81">
        <f>IF(Guarantee!D448&lt;&gt;"",Guarantee!D448,"")</f>
      </c>
      <c r="E448" s="82">
        <f>IF(Guarantee!E448&gt;0,Guarantee!E448,IF(Guarantee!F448&gt;0,Guarantee!F448,""))</f>
      </c>
      <c r="F448" s="84"/>
      <c r="G448" s="85"/>
      <c r="H448" s="86">
        <f t="shared" si="6"/>
      </c>
    </row>
    <row r="449" spans="1:8" s="87" customFormat="1" ht="12.75">
      <c r="A449" s="78">
        <f>IF(Guarantee!A449&lt;&gt;"",Guarantee!A449,"")</f>
      </c>
      <c r="B449" s="80">
        <f>IF(Guarantee!B449&lt;&gt;"",Guarantee!B449,"")</f>
      </c>
      <c r="C449" s="80">
        <f>IF(Guarantee!C449&lt;&gt;"",Guarantee!C449,"")</f>
      </c>
      <c r="D449" s="81">
        <f>IF(Guarantee!D449&lt;&gt;"",Guarantee!D449,"")</f>
      </c>
      <c r="E449" s="82">
        <f>IF(Guarantee!E449&gt;0,Guarantee!E449,IF(Guarantee!F449&gt;0,Guarantee!F449,""))</f>
      </c>
      <c r="F449" s="84"/>
      <c r="G449" s="85"/>
      <c r="H449" s="86">
        <f t="shared" si="6"/>
      </c>
    </row>
    <row r="450" spans="1:8" s="87" customFormat="1" ht="12.75">
      <c r="A450" s="78">
        <f>IF(Guarantee!A450&lt;&gt;"",Guarantee!A450,"")</f>
      </c>
      <c r="B450" s="80">
        <f>IF(Guarantee!B450&lt;&gt;"",Guarantee!B450,"")</f>
      </c>
      <c r="C450" s="80">
        <f>IF(Guarantee!C450&lt;&gt;"",Guarantee!C450,"")</f>
      </c>
      <c r="D450" s="81">
        <f>IF(Guarantee!D450&lt;&gt;"",Guarantee!D450,"")</f>
      </c>
      <c r="E450" s="82">
        <f>IF(Guarantee!E450&gt;0,Guarantee!E450,IF(Guarantee!F450&gt;0,Guarantee!F450,""))</f>
      </c>
      <c r="F450" s="84"/>
      <c r="G450" s="85"/>
      <c r="H450" s="86">
        <f t="shared" si="6"/>
      </c>
    </row>
    <row r="451" spans="1:8" s="87" customFormat="1" ht="12.75">
      <c r="A451" s="78">
        <f>IF(Guarantee!A451&lt;&gt;"",Guarantee!A451,"")</f>
      </c>
      <c r="B451" s="80">
        <f>IF(Guarantee!B451&lt;&gt;"",Guarantee!B451,"")</f>
      </c>
      <c r="C451" s="80">
        <f>IF(Guarantee!C451&lt;&gt;"",Guarantee!C451,"")</f>
      </c>
      <c r="D451" s="81">
        <f>IF(Guarantee!D451&lt;&gt;"",Guarantee!D451,"")</f>
      </c>
      <c r="E451" s="82">
        <f>IF(Guarantee!E451&gt;0,Guarantee!E451,IF(Guarantee!F451&gt;0,Guarantee!F451,""))</f>
      </c>
      <c r="F451" s="84"/>
      <c r="G451" s="85"/>
      <c r="H451" s="86">
        <f t="shared" si="6"/>
      </c>
    </row>
    <row r="452" spans="1:8" s="87" customFormat="1" ht="12.75">
      <c r="A452" s="78">
        <f>IF(Guarantee!A452&lt;&gt;"",Guarantee!A452,"")</f>
      </c>
      <c r="B452" s="80">
        <f>IF(Guarantee!B452&lt;&gt;"",Guarantee!B452,"")</f>
      </c>
      <c r="C452" s="80">
        <f>IF(Guarantee!C452&lt;&gt;"",Guarantee!C452,"")</f>
      </c>
      <c r="D452" s="81">
        <f>IF(Guarantee!D452&lt;&gt;"",Guarantee!D452,"")</f>
      </c>
      <c r="E452" s="82">
        <f>IF(Guarantee!E452&gt;0,Guarantee!E452,IF(Guarantee!F452&gt;0,Guarantee!F452,""))</f>
      </c>
      <c r="F452" s="84"/>
      <c r="G452" s="85"/>
      <c r="H452" s="86">
        <f t="shared" si="6"/>
      </c>
    </row>
    <row r="453" spans="1:8" s="87" customFormat="1" ht="12.75">
      <c r="A453" s="78">
        <f>IF(Guarantee!A453&lt;&gt;"",Guarantee!A453,"")</f>
      </c>
      <c r="B453" s="80">
        <f>IF(Guarantee!B453&lt;&gt;"",Guarantee!B453,"")</f>
      </c>
      <c r="C453" s="80">
        <f>IF(Guarantee!C453&lt;&gt;"",Guarantee!C453,"")</f>
      </c>
      <c r="D453" s="81">
        <f>IF(Guarantee!D453&lt;&gt;"",Guarantee!D453,"")</f>
      </c>
      <c r="E453" s="82">
        <f>IF(Guarantee!E453&gt;0,Guarantee!E453,IF(Guarantee!F453&gt;0,Guarantee!F453,""))</f>
      </c>
      <c r="F453" s="84"/>
      <c r="G453" s="85"/>
      <c r="H453" s="86">
        <f t="shared" si="6"/>
      </c>
    </row>
    <row r="454" spans="1:8" s="87" customFormat="1" ht="12.75">
      <c r="A454" s="78">
        <f>IF(Guarantee!A454&lt;&gt;"",Guarantee!A454,"")</f>
      </c>
      <c r="B454" s="80">
        <f>IF(Guarantee!B454&lt;&gt;"",Guarantee!B454,"")</f>
      </c>
      <c r="C454" s="80">
        <f>IF(Guarantee!C454&lt;&gt;"",Guarantee!C454,"")</f>
      </c>
      <c r="D454" s="81">
        <f>IF(Guarantee!D454&lt;&gt;"",Guarantee!D454,"")</f>
      </c>
      <c r="E454" s="82">
        <f>IF(Guarantee!E454&gt;0,Guarantee!E454,IF(Guarantee!F454&gt;0,Guarantee!F454,""))</f>
      </c>
      <c r="F454" s="84"/>
      <c r="G454" s="85"/>
      <c r="H454" s="86">
        <f t="shared" si="6"/>
      </c>
    </row>
    <row r="455" spans="1:8" s="87" customFormat="1" ht="12.75">
      <c r="A455" s="78">
        <f>IF(Guarantee!A455&lt;&gt;"",Guarantee!A455,"")</f>
      </c>
      <c r="B455" s="80">
        <f>IF(Guarantee!B455&lt;&gt;"",Guarantee!B455,"")</f>
      </c>
      <c r="C455" s="80">
        <f>IF(Guarantee!C455&lt;&gt;"",Guarantee!C455,"")</f>
      </c>
      <c r="D455" s="81">
        <f>IF(Guarantee!D455&lt;&gt;"",Guarantee!D455,"")</f>
      </c>
      <c r="E455" s="82">
        <f>IF(Guarantee!E455&gt;0,Guarantee!E455,IF(Guarantee!F455&gt;0,Guarantee!F455,""))</f>
      </c>
      <c r="F455" s="84"/>
      <c r="G455" s="85"/>
      <c r="H455" s="86">
        <f aca="true" t="shared" si="7" ref="H455:H518">IF(E455&lt;&gt;"",ROUND(SUM(D455*E455*F455*G455),0),"")</f>
      </c>
    </row>
    <row r="456" spans="1:8" s="87" customFormat="1" ht="12.75">
      <c r="A456" s="78">
        <f>IF(Guarantee!A456&lt;&gt;"",Guarantee!A456,"")</f>
      </c>
      <c r="B456" s="80">
        <f>IF(Guarantee!B456&lt;&gt;"",Guarantee!B456,"")</f>
      </c>
      <c r="C456" s="80">
        <f>IF(Guarantee!C456&lt;&gt;"",Guarantee!C456,"")</f>
      </c>
      <c r="D456" s="81">
        <f>IF(Guarantee!D456&lt;&gt;"",Guarantee!D456,"")</f>
      </c>
      <c r="E456" s="82">
        <f>IF(Guarantee!E456&gt;0,Guarantee!E456,IF(Guarantee!F456&gt;0,Guarantee!F456,""))</f>
      </c>
      <c r="F456" s="84"/>
      <c r="G456" s="85"/>
      <c r="H456" s="86">
        <f t="shared" si="7"/>
      </c>
    </row>
    <row r="457" spans="1:8" s="87" customFormat="1" ht="12.75">
      <c r="A457" s="78">
        <f>IF(Guarantee!A457&lt;&gt;"",Guarantee!A457,"")</f>
      </c>
      <c r="B457" s="80">
        <f>IF(Guarantee!B457&lt;&gt;"",Guarantee!B457,"")</f>
      </c>
      <c r="C457" s="80">
        <f>IF(Guarantee!C457&lt;&gt;"",Guarantee!C457,"")</f>
      </c>
      <c r="D457" s="81">
        <f>IF(Guarantee!D457&lt;&gt;"",Guarantee!D457,"")</f>
      </c>
      <c r="E457" s="82">
        <f>IF(Guarantee!E457&gt;0,Guarantee!E457,IF(Guarantee!F457&gt;0,Guarantee!F457,""))</f>
      </c>
      <c r="F457" s="84"/>
      <c r="G457" s="85"/>
      <c r="H457" s="86">
        <f t="shared" si="7"/>
      </c>
    </row>
    <row r="458" spans="1:8" s="87" customFormat="1" ht="12.75">
      <c r="A458" s="78">
        <f>IF(Guarantee!A458&lt;&gt;"",Guarantee!A458,"")</f>
      </c>
      <c r="B458" s="80">
        <f>IF(Guarantee!B458&lt;&gt;"",Guarantee!B458,"")</f>
      </c>
      <c r="C458" s="80">
        <f>IF(Guarantee!C458&lt;&gt;"",Guarantee!C458,"")</f>
      </c>
      <c r="D458" s="81">
        <f>IF(Guarantee!D458&lt;&gt;"",Guarantee!D458,"")</f>
      </c>
      <c r="E458" s="82">
        <f>IF(Guarantee!E458&gt;0,Guarantee!E458,IF(Guarantee!F458&gt;0,Guarantee!F458,""))</f>
      </c>
      <c r="F458" s="84"/>
      <c r="G458" s="85"/>
      <c r="H458" s="86">
        <f t="shared" si="7"/>
      </c>
    </row>
    <row r="459" spans="1:8" s="87" customFormat="1" ht="12.75">
      <c r="A459" s="78">
        <f>IF(Guarantee!A459&lt;&gt;"",Guarantee!A459,"")</f>
      </c>
      <c r="B459" s="80">
        <f>IF(Guarantee!B459&lt;&gt;"",Guarantee!B459,"")</f>
      </c>
      <c r="C459" s="80">
        <f>IF(Guarantee!C459&lt;&gt;"",Guarantee!C459,"")</f>
      </c>
      <c r="D459" s="81">
        <f>IF(Guarantee!D459&lt;&gt;"",Guarantee!D459,"")</f>
      </c>
      <c r="E459" s="82">
        <f>IF(Guarantee!E459&gt;0,Guarantee!E459,IF(Guarantee!F459&gt;0,Guarantee!F459,""))</f>
      </c>
      <c r="F459" s="84"/>
      <c r="G459" s="85"/>
      <c r="H459" s="86">
        <f t="shared" si="7"/>
      </c>
    </row>
    <row r="460" spans="1:8" s="87" customFormat="1" ht="12.75">
      <c r="A460" s="78">
        <f>IF(Guarantee!A460&lt;&gt;"",Guarantee!A460,"")</f>
      </c>
      <c r="B460" s="80">
        <f>IF(Guarantee!B460&lt;&gt;"",Guarantee!B460,"")</f>
      </c>
      <c r="C460" s="80">
        <f>IF(Guarantee!C460&lt;&gt;"",Guarantee!C460,"")</f>
      </c>
      <c r="D460" s="81">
        <f>IF(Guarantee!D460&lt;&gt;"",Guarantee!D460,"")</f>
      </c>
      <c r="E460" s="82">
        <f>IF(Guarantee!E460&gt;0,Guarantee!E460,IF(Guarantee!F460&gt;0,Guarantee!F460,""))</f>
      </c>
      <c r="F460" s="84"/>
      <c r="G460" s="85"/>
      <c r="H460" s="86">
        <f t="shared" si="7"/>
      </c>
    </row>
    <row r="461" spans="1:8" s="87" customFormat="1" ht="12.75">
      <c r="A461" s="78">
        <f>IF(Guarantee!A461&lt;&gt;"",Guarantee!A461,"")</f>
      </c>
      <c r="B461" s="80">
        <f>IF(Guarantee!B461&lt;&gt;"",Guarantee!B461,"")</f>
      </c>
      <c r="C461" s="80">
        <f>IF(Guarantee!C461&lt;&gt;"",Guarantee!C461,"")</f>
      </c>
      <c r="D461" s="81">
        <f>IF(Guarantee!D461&lt;&gt;"",Guarantee!D461,"")</f>
      </c>
      <c r="E461" s="82">
        <f>IF(Guarantee!E461&gt;0,Guarantee!E461,IF(Guarantee!F461&gt;0,Guarantee!F461,""))</f>
      </c>
      <c r="F461" s="84"/>
      <c r="G461" s="85"/>
      <c r="H461" s="86">
        <f t="shared" si="7"/>
      </c>
    </row>
    <row r="462" spans="1:8" s="87" customFormat="1" ht="12.75">
      <c r="A462" s="78">
        <f>IF(Guarantee!A462&lt;&gt;"",Guarantee!A462,"")</f>
      </c>
      <c r="B462" s="80">
        <f>IF(Guarantee!B462&lt;&gt;"",Guarantee!B462,"")</f>
      </c>
      <c r="C462" s="80">
        <f>IF(Guarantee!C462&lt;&gt;"",Guarantee!C462,"")</f>
      </c>
      <c r="D462" s="81">
        <f>IF(Guarantee!D462&lt;&gt;"",Guarantee!D462,"")</f>
      </c>
      <c r="E462" s="82">
        <f>IF(Guarantee!E462&gt;0,Guarantee!E462,IF(Guarantee!F462&gt;0,Guarantee!F462,""))</f>
      </c>
      <c r="F462" s="84"/>
      <c r="G462" s="85"/>
      <c r="H462" s="86">
        <f t="shared" si="7"/>
      </c>
    </row>
    <row r="463" spans="1:8" s="87" customFormat="1" ht="12.75">
      <c r="A463" s="78">
        <f>IF(Guarantee!A463&lt;&gt;"",Guarantee!A463,"")</f>
      </c>
      <c r="B463" s="80">
        <f>IF(Guarantee!B463&lt;&gt;"",Guarantee!B463,"")</f>
      </c>
      <c r="C463" s="80">
        <f>IF(Guarantee!C463&lt;&gt;"",Guarantee!C463,"")</f>
      </c>
      <c r="D463" s="81">
        <f>IF(Guarantee!D463&lt;&gt;"",Guarantee!D463,"")</f>
      </c>
      <c r="E463" s="82">
        <f>IF(Guarantee!E463&gt;0,Guarantee!E463,IF(Guarantee!F463&gt;0,Guarantee!F463,""))</f>
      </c>
      <c r="F463" s="84"/>
      <c r="G463" s="85"/>
      <c r="H463" s="86">
        <f t="shared" si="7"/>
      </c>
    </row>
    <row r="464" spans="1:8" s="87" customFormat="1" ht="12.75">
      <c r="A464" s="78">
        <f>IF(Guarantee!A464&lt;&gt;"",Guarantee!A464,"")</f>
      </c>
      <c r="B464" s="80">
        <f>IF(Guarantee!B464&lt;&gt;"",Guarantee!B464,"")</f>
      </c>
      <c r="C464" s="80">
        <f>IF(Guarantee!C464&lt;&gt;"",Guarantee!C464,"")</f>
      </c>
      <c r="D464" s="81">
        <f>IF(Guarantee!D464&lt;&gt;"",Guarantee!D464,"")</f>
      </c>
      <c r="E464" s="82">
        <f>IF(Guarantee!E464&gt;0,Guarantee!E464,IF(Guarantee!F464&gt;0,Guarantee!F464,""))</f>
      </c>
      <c r="F464" s="84"/>
      <c r="G464" s="85"/>
      <c r="H464" s="86">
        <f t="shared" si="7"/>
      </c>
    </row>
    <row r="465" spans="1:8" s="87" customFormat="1" ht="12.75">
      <c r="A465" s="78">
        <f>IF(Guarantee!A465&lt;&gt;"",Guarantee!A465,"")</f>
      </c>
      <c r="B465" s="80">
        <f>IF(Guarantee!B465&lt;&gt;"",Guarantee!B465,"")</f>
      </c>
      <c r="C465" s="80">
        <f>IF(Guarantee!C465&lt;&gt;"",Guarantee!C465,"")</f>
      </c>
      <c r="D465" s="81">
        <f>IF(Guarantee!D465&lt;&gt;"",Guarantee!D465,"")</f>
      </c>
      <c r="E465" s="82">
        <f>IF(Guarantee!E465&gt;0,Guarantee!E465,IF(Guarantee!F465&gt;0,Guarantee!F465,""))</f>
      </c>
      <c r="F465" s="84"/>
      <c r="G465" s="85"/>
      <c r="H465" s="86">
        <f t="shared" si="7"/>
      </c>
    </row>
    <row r="466" spans="1:8" s="87" customFormat="1" ht="12.75">
      <c r="A466" s="78">
        <f>IF(Guarantee!A466&lt;&gt;"",Guarantee!A466,"")</f>
      </c>
      <c r="B466" s="80">
        <f>IF(Guarantee!B466&lt;&gt;"",Guarantee!B466,"")</f>
      </c>
      <c r="C466" s="80">
        <f>IF(Guarantee!C466&lt;&gt;"",Guarantee!C466,"")</f>
      </c>
      <c r="D466" s="81">
        <f>IF(Guarantee!D466&lt;&gt;"",Guarantee!D466,"")</f>
      </c>
      <c r="E466" s="82">
        <f>IF(Guarantee!E466&gt;0,Guarantee!E466,IF(Guarantee!F466&gt;0,Guarantee!F466,""))</f>
      </c>
      <c r="F466" s="84"/>
      <c r="G466" s="85"/>
      <c r="H466" s="86">
        <f t="shared" si="7"/>
      </c>
    </row>
    <row r="467" spans="1:8" s="87" customFormat="1" ht="12.75">
      <c r="A467" s="78">
        <f>IF(Guarantee!A467&lt;&gt;"",Guarantee!A467,"")</f>
      </c>
      <c r="B467" s="80">
        <f>IF(Guarantee!B467&lt;&gt;"",Guarantee!B467,"")</f>
      </c>
      <c r="C467" s="80">
        <f>IF(Guarantee!C467&lt;&gt;"",Guarantee!C467,"")</f>
      </c>
      <c r="D467" s="81">
        <f>IF(Guarantee!D467&lt;&gt;"",Guarantee!D467,"")</f>
      </c>
      <c r="E467" s="82">
        <f>IF(Guarantee!E467&gt;0,Guarantee!E467,IF(Guarantee!F467&gt;0,Guarantee!F467,""))</f>
      </c>
      <c r="F467" s="84"/>
      <c r="G467" s="85"/>
      <c r="H467" s="86">
        <f t="shared" si="7"/>
      </c>
    </row>
    <row r="468" spans="1:8" s="87" customFormat="1" ht="12.75">
      <c r="A468" s="78">
        <f>IF(Guarantee!A468&lt;&gt;"",Guarantee!A468,"")</f>
      </c>
      <c r="B468" s="80">
        <f>IF(Guarantee!B468&lt;&gt;"",Guarantee!B468,"")</f>
      </c>
      <c r="C468" s="80">
        <f>IF(Guarantee!C468&lt;&gt;"",Guarantee!C468,"")</f>
      </c>
      <c r="D468" s="81">
        <f>IF(Guarantee!D468&lt;&gt;"",Guarantee!D468,"")</f>
      </c>
      <c r="E468" s="82">
        <f>IF(Guarantee!E468&gt;0,Guarantee!E468,IF(Guarantee!F468&gt;0,Guarantee!F468,""))</f>
      </c>
      <c r="F468" s="84"/>
      <c r="G468" s="85"/>
      <c r="H468" s="86">
        <f t="shared" si="7"/>
      </c>
    </row>
    <row r="469" spans="1:8" s="87" customFormat="1" ht="12.75">
      <c r="A469" s="78">
        <f>IF(Guarantee!A469&lt;&gt;"",Guarantee!A469,"")</f>
      </c>
      <c r="B469" s="80">
        <f>IF(Guarantee!B469&lt;&gt;"",Guarantee!B469,"")</f>
      </c>
      <c r="C469" s="80">
        <f>IF(Guarantee!C469&lt;&gt;"",Guarantee!C469,"")</f>
      </c>
      <c r="D469" s="81">
        <f>IF(Guarantee!D469&lt;&gt;"",Guarantee!D469,"")</f>
      </c>
      <c r="E469" s="82">
        <f>IF(Guarantee!E469&gt;0,Guarantee!E469,IF(Guarantee!F469&gt;0,Guarantee!F469,""))</f>
      </c>
      <c r="F469" s="84"/>
      <c r="G469" s="85"/>
      <c r="H469" s="86">
        <f t="shared" si="7"/>
      </c>
    </row>
    <row r="470" spans="1:8" s="87" customFormat="1" ht="12.75">
      <c r="A470" s="78">
        <f>IF(Guarantee!A470&lt;&gt;"",Guarantee!A470,"")</f>
      </c>
      <c r="B470" s="80">
        <f>IF(Guarantee!B470&lt;&gt;"",Guarantee!B470,"")</f>
      </c>
      <c r="C470" s="80">
        <f>IF(Guarantee!C470&lt;&gt;"",Guarantee!C470,"")</f>
      </c>
      <c r="D470" s="81">
        <f>IF(Guarantee!D470&lt;&gt;"",Guarantee!D470,"")</f>
      </c>
      <c r="E470" s="82">
        <f>IF(Guarantee!E470&gt;0,Guarantee!E470,IF(Guarantee!F470&gt;0,Guarantee!F470,""))</f>
      </c>
      <c r="F470" s="84"/>
      <c r="G470" s="85"/>
      <c r="H470" s="86">
        <f t="shared" si="7"/>
      </c>
    </row>
    <row r="471" spans="1:8" s="87" customFormat="1" ht="12.75">
      <c r="A471" s="78">
        <f>IF(Guarantee!A471&lt;&gt;"",Guarantee!A471,"")</f>
      </c>
      <c r="B471" s="80">
        <f>IF(Guarantee!B471&lt;&gt;"",Guarantee!B471,"")</f>
      </c>
      <c r="C471" s="80">
        <f>IF(Guarantee!C471&lt;&gt;"",Guarantee!C471,"")</f>
      </c>
      <c r="D471" s="81">
        <f>IF(Guarantee!D471&lt;&gt;"",Guarantee!D471,"")</f>
      </c>
      <c r="E471" s="82">
        <f>IF(Guarantee!E471&gt;0,Guarantee!E471,IF(Guarantee!F471&gt;0,Guarantee!F471,""))</f>
      </c>
      <c r="F471" s="84"/>
      <c r="G471" s="85"/>
      <c r="H471" s="86">
        <f t="shared" si="7"/>
      </c>
    </row>
    <row r="472" spans="1:8" s="87" customFormat="1" ht="12.75">
      <c r="A472" s="78">
        <f>IF(Guarantee!A472&lt;&gt;"",Guarantee!A472,"")</f>
      </c>
      <c r="B472" s="80">
        <f>IF(Guarantee!B472&lt;&gt;"",Guarantee!B472,"")</f>
      </c>
      <c r="C472" s="80">
        <f>IF(Guarantee!C472&lt;&gt;"",Guarantee!C472,"")</f>
      </c>
      <c r="D472" s="81">
        <f>IF(Guarantee!D472&lt;&gt;"",Guarantee!D472,"")</f>
      </c>
      <c r="E472" s="82">
        <f>IF(Guarantee!E472&gt;0,Guarantee!E472,IF(Guarantee!F472&gt;0,Guarantee!F472,""))</f>
      </c>
      <c r="F472" s="84"/>
      <c r="G472" s="85"/>
      <c r="H472" s="86">
        <f t="shared" si="7"/>
      </c>
    </row>
    <row r="473" spans="1:8" s="87" customFormat="1" ht="12.75">
      <c r="A473" s="78">
        <f>IF(Guarantee!A473&lt;&gt;"",Guarantee!A473,"")</f>
      </c>
      <c r="B473" s="80">
        <f>IF(Guarantee!B473&lt;&gt;"",Guarantee!B473,"")</f>
      </c>
      <c r="C473" s="80">
        <f>IF(Guarantee!C473&lt;&gt;"",Guarantee!C473,"")</f>
      </c>
      <c r="D473" s="81">
        <f>IF(Guarantee!D473&lt;&gt;"",Guarantee!D473,"")</f>
      </c>
      <c r="E473" s="82">
        <f>IF(Guarantee!E473&gt;0,Guarantee!E473,IF(Guarantee!F473&gt;0,Guarantee!F473,""))</f>
      </c>
      <c r="F473" s="84"/>
      <c r="G473" s="85"/>
      <c r="H473" s="86">
        <f t="shared" si="7"/>
      </c>
    </row>
    <row r="474" spans="1:8" s="87" customFormat="1" ht="12.75">
      <c r="A474" s="78">
        <f>IF(Guarantee!A474&lt;&gt;"",Guarantee!A474,"")</f>
      </c>
      <c r="B474" s="80">
        <f>IF(Guarantee!B474&lt;&gt;"",Guarantee!B474,"")</f>
      </c>
      <c r="C474" s="80">
        <f>IF(Guarantee!C474&lt;&gt;"",Guarantee!C474,"")</f>
      </c>
      <c r="D474" s="81">
        <f>IF(Guarantee!D474&lt;&gt;"",Guarantee!D474,"")</f>
      </c>
      <c r="E474" s="82">
        <f>IF(Guarantee!E474&gt;0,Guarantee!E474,IF(Guarantee!F474&gt;0,Guarantee!F474,""))</f>
      </c>
      <c r="F474" s="84"/>
      <c r="G474" s="85"/>
      <c r="H474" s="86">
        <f t="shared" si="7"/>
      </c>
    </row>
    <row r="475" spans="1:8" s="87" customFormat="1" ht="12.75">
      <c r="A475" s="78">
        <f>IF(Guarantee!A475&lt;&gt;"",Guarantee!A475,"")</f>
      </c>
      <c r="B475" s="80">
        <f>IF(Guarantee!B475&lt;&gt;"",Guarantee!B475,"")</f>
      </c>
      <c r="C475" s="80">
        <f>IF(Guarantee!C475&lt;&gt;"",Guarantee!C475,"")</f>
      </c>
      <c r="D475" s="81">
        <f>IF(Guarantee!D475&lt;&gt;"",Guarantee!D475,"")</f>
      </c>
      <c r="E475" s="82">
        <f>IF(Guarantee!E475&gt;0,Guarantee!E475,IF(Guarantee!F475&gt;0,Guarantee!F475,""))</f>
      </c>
      <c r="F475" s="84"/>
      <c r="G475" s="85"/>
      <c r="H475" s="86">
        <f t="shared" si="7"/>
      </c>
    </row>
    <row r="476" spans="1:8" s="87" customFormat="1" ht="12.75">
      <c r="A476" s="78">
        <f>IF(Guarantee!A476&lt;&gt;"",Guarantee!A476,"")</f>
      </c>
      <c r="B476" s="80">
        <f>IF(Guarantee!B476&lt;&gt;"",Guarantee!B476,"")</f>
      </c>
      <c r="C476" s="80">
        <f>IF(Guarantee!C476&lt;&gt;"",Guarantee!C476,"")</f>
      </c>
      <c r="D476" s="81">
        <f>IF(Guarantee!D476&lt;&gt;"",Guarantee!D476,"")</f>
      </c>
      <c r="E476" s="82">
        <f>IF(Guarantee!E476&gt;0,Guarantee!E476,IF(Guarantee!F476&gt;0,Guarantee!F476,""))</f>
      </c>
      <c r="F476" s="84"/>
      <c r="G476" s="85"/>
      <c r="H476" s="86">
        <f t="shared" si="7"/>
      </c>
    </row>
    <row r="477" spans="1:8" s="87" customFormat="1" ht="12.75">
      <c r="A477" s="78">
        <f>IF(Guarantee!A477&lt;&gt;"",Guarantee!A477,"")</f>
      </c>
      <c r="B477" s="80">
        <f>IF(Guarantee!B477&lt;&gt;"",Guarantee!B477,"")</f>
      </c>
      <c r="C477" s="80">
        <f>IF(Guarantee!C477&lt;&gt;"",Guarantee!C477,"")</f>
      </c>
      <c r="D477" s="81">
        <f>IF(Guarantee!D477&lt;&gt;"",Guarantee!D477,"")</f>
      </c>
      <c r="E477" s="82">
        <f>IF(Guarantee!E477&gt;0,Guarantee!E477,IF(Guarantee!F477&gt;0,Guarantee!F477,""))</f>
      </c>
      <c r="F477" s="84"/>
      <c r="G477" s="85"/>
      <c r="H477" s="86">
        <f t="shared" si="7"/>
      </c>
    </row>
    <row r="478" spans="1:8" s="87" customFormat="1" ht="12.75">
      <c r="A478" s="78">
        <f>IF(Guarantee!A478&lt;&gt;"",Guarantee!A478,"")</f>
      </c>
      <c r="B478" s="80">
        <f>IF(Guarantee!B478&lt;&gt;"",Guarantee!B478,"")</f>
      </c>
      <c r="C478" s="80">
        <f>IF(Guarantee!C478&lt;&gt;"",Guarantee!C478,"")</f>
      </c>
      <c r="D478" s="81">
        <f>IF(Guarantee!D478&lt;&gt;"",Guarantee!D478,"")</f>
      </c>
      <c r="E478" s="82">
        <f>IF(Guarantee!E478&gt;0,Guarantee!E478,IF(Guarantee!F478&gt;0,Guarantee!F478,""))</f>
      </c>
      <c r="F478" s="84"/>
      <c r="G478" s="85"/>
      <c r="H478" s="86">
        <f t="shared" si="7"/>
      </c>
    </row>
    <row r="479" spans="1:8" s="87" customFormat="1" ht="12.75">
      <c r="A479" s="78">
        <f>IF(Guarantee!A479&lt;&gt;"",Guarantee!A479,"")</f>
      </c>
      <c r="B479" s="80">
        <f>IF(Guarantee!B479&lt;&gt;"",Guarantee!B479,"")</f>
      </c>
      <c r="C479" s="80">
        <f>IF(Guarantee!C479&lt;&gt;"",Guarantee!C479,"")</f>
      </c>
      <c r="D479" s="81">
        <f>IF(Guarantee!D479&lt;&gt;"",Guarantee!D479,"")</f>
      </c>
      <c r="E479" s="82">
        <f>IF(Guarantee!E479&gt;0,Guarantee!E479,IF(Guarantee!F479&gt;0,Guarantee!F479,""))</f>
      </c>
      <c r="F479" s="84"/>
      <c r="G479" s="85"/>
      <c r="H479" s="86">
        <f t="shared" si="7"/>
      </c>
    </row>
    <row r="480" spans="1:8" s="87" customFormat="1" ht="12.75">
      <c r="A480" s="78">
        <f>IF(Guarantee!A480&lt;&gt;"",Guarantee!A480,"")</f>
      </c>
      <c r="B480" s="80">
        <f>IF(Guarantee!B480&lt;&gt;"",Guarantee!B480,"")</f>
      </c>
      <c r="C480" s="80">
        <f>IF(Guarantee!C480&lt;&gt;"",Guarantee!C480,"")</f>
      </c>
      <c r="D480" s="81">
        <f>IF(Guarantee!D480&lt;&gt;"",Guarantee!D480,"")</f>
      </c>
      <c r="E480" s="82">
        <f>IF(Guarantee!E480&gt;0,Guarantee!E480,IF(Guarantee!F480&gt;0,Guarantee!F480,""))</f>
      </c>
      <c r="F480" s="84"/>
      <c r="G480" s="85"/>
      <c r="H480" s="86">
        <f t="shared" si="7"/>
      </c>
    </row>
    <row r="481" spans="1:8" s="87" customFormat="1" ht="12.75">
      <c r="A481" s="78">
        <f>IF(Guarantee!A481&lt;&gt;"",Guarantee!A481,"")</f>
      </c>
      <c r="B481" s="80">
        <f>IF(Guarantee!B481&lt;&gt;"",Guarantee!B481,"")</f>
      </c>
      <c r="C481" s="80">
        <f>IF(Guarantee!C481&lt;&gt;"",Guarantee!C481,"")</f>
      </c>
      <c r="D481" s="81">
        <f>IF(Guarantee!D481&lt;&gt;"",Guarantee!D481,"")</f>
      </c>
      <c r="E481" s="82">
        <f>IF(Guarantee!E481&gt;0,Guarantee!E481,IF(Guarantee!F481&gt;0,Guarantee!F481,""))</f>
      </c>
      <c r="F481" s="84"/>
      <c r="G481" s="85"/>
      <c r="H481" s="86">
        <f t="shared" si="7"/>
      </c>
    </row>
    <row r="482" spans="1:8" s="87" customFormat="1" ht="12.75">
      <c r="A482" s="78">
        <f>IF(Guarantee!A482&lt;&gt;"",Guarantee!A482,"")</f>
      </c>
      <c r="B482" s="80">
        <f>IF(Guarantee!B482&lt;&gt;"",Guarantee!B482,"")</f>
      </c>
      <c r="C482" s="80">
        <f>IF(Guarantee!C482&lt;&gt;"",Guarantee!C482,"")</f>
      </c>
      <c r="D482" s="81">
        <f>IF(Guarantee!D482&lt;&gt;"",Guarantee!D482,"")</f>
      </c>
      <c r="E482" s="82">
        <f>IF(Guarantee!E482&gt;0,Guarantee!E482,IF(Guarantee!F482&gt;0,Guarantee!F482,""))</f>
      </c>
      <c r="F482" s="84"/>
      <c r="G482" s="85"/>
      <c r="H482" s="86">
        <f t="shared" si="7"/>
      </c>
    </row>
    <row r="483" spans="1:8" s="87" customFormat="1" ht="12.75">
      <c r="A483" s="78">
        <f>IF(Guarantee!A483&lt;&gt;"",Guarantee!A483,"")</f>
      </c>
      <c r="B483" s="80">
        <f>IF(Guarantee!B483&lt;&gt;"",Guarantee!B483,"")</f>
      </c>
      <c r="C483" s="80">
        <f>IF(Guarantee!C483&lt;&gt;"",Guarantee!C483,"")</f>
      </c>
      <c r="D483" s="81">
        <f>IF(Guarantee!D483&lt;&gt;"",Guarantee!D483,"")</f>
      </c>
      <c r="E483" s="82">
        <f>IF(Guarantee!E483&gt;0,Guarantee!E483,IF(Guarantee!F483&gt;0,Guarantee!F483,""))</f>
      </c>
      <c r="F483" s="84"/>
      <c r="G483" s="85"/>
      <c r="H483" s="86">
        <f t="shared" si="7"/>
      </c>
    </row>
    <row r="484" spans="1:8" s="87" customFormat="1" ht="12.75">
      <c r="A484" s="78">
        <f>IF(Guarantee!A484&lt;&gt;"",Guarantee!A484,"")</f>
      </c>
      <c r="B484" s="80">
        <f>IF(Guarantee!B484&lt;&gt;"",Guarantee!B484,"")</f>
      </c>
      <c r="C484" s="80">
        <f>IF(Guarantee!C484&lt;&gt;"",Guarantee!C484,"")</f>
      </c>
      <c r="D484" s="81">
        <f>IF(Guarantee!D484&lt;&gt;"",Guarantee!D484,"")</f>
      </c>
      <c r="E484" s="82">
        <f>IF(Guarantee!E484&gt;0,Guarantee!E484,IF(Guarantee!F484&gt;0,Guarantee!F484,""))</f>
      </c>
      <c r="F484" s="84"/>
      <c r="G484" s="85"/>
      <c r="H484" s="86">
        <f t="shared" si="7"/>
      </c>
    </row>
    <row r="485" spans="1:8" s="87" customFormat="1" ht="12.75">
      <c r="A485" s="78">
        <f>IF(Guarantee!A485&lt;&gt;"",Guarantee!A485,"")</f>
      </c>
      <c r="B485" s="80">
        <f>IF(Guarantee!B485&lt;&gt;"",Guarantee!B485,"")</f>
      </c>
      <c r="C485" s="80">
        <f>IF(Guarantee!C485&lt;&gt;"",Guarantee!C485,"")</f>
      </c>
      <c r="D485" s="81">
        <f>IF(Guarantee!D485&lt;&gt;"",Guarantee!D485,"")</f>
      </c>
      <c r="E485" s="82">
        <f>IF(Guarantee!E485&gt;0,Guarantee!E485,IF(Guarantee!F485&gt;0,Guarantee!F485,""))</f>
      </c>
      <c r="F485" s="84"/>
      <c r="G485" s="85"/>
      <c r="H485" s="86">
        <f t="shared" si="7"/>
      </c>
    </row>
    <row r="486" spans="1:8" s="87" customFormat="1" ht="12.75">
      <c r="A486" s="78">
        <f>IF(Guarantee!A486&lt;&gt;"",Guarantee!A486,"")</f>
      </c>
      <c r="B486" s="80">
        <f>IF(Guarantee!B486&lt;&gt;"",Guarantee!B486,"")</f>
      </c>
      <c r="C486" s="80">
        <f>IF(Guarantee!C486&lt;&gt;"",Guarantee!C486,"")</f>
      </c>
      <c r="D486" s="81">
        <f>IF(Guarantee!D486&lt;&gt;"",Guarantee!D486,"")</f>
      </c>
      <c r="E486" s="82">
        <f>IF(Guarantee!E486&gt;0,Guarantee!E486,IF(Guarantee!F486&gt;0,Guarantee!F486,""))</f>
      </c>
      <c r="F486" s="84"/>
      <c r="G486" s="85"/>
      <c r="H486" s="86">
        <f t="shared" si="7"/>
      </c>
    </row>
    <row r="487" spans="1:8" s="87" customFormat="1" ht="12.75">
      <c r="A487" s="78">
        <f>IF(Guarantee!A487&lt;&gt;"",Guarantee!A487,"")</f>
      </c>
      <c r="B487" s="80">
        <f>IF(Guarantee!B487&lt;&gt;"",Guarantee!B487,"")</f>
      </c>
      <c r="C487" s="80">
        <f>IF(Guarantee!C487&lt;&gt;"",Guarantee!C487,"")</f>
      </c>
      <c r="D487" s="81">
        <f>IF(Guarantee!D487&lt;&gt;"",Guarantee!D487,"")</f>
      </c>
      <c r="E487" s="82">
        <f>IF(Guarantee!E487&gt;0,Guarantee!E487,IF(Guarantee!F487&gt;0,Guarantee!F487,""))</f>
      </c>
      <c r="F487" s="84"/>
      <c r="G487" s="85"/>
      <c r="H487" s="86">
        <f t="shared" si="7"/>
      </c>
    </row>
    <row r="488" spans="1:8" s="87" customFormat="1" ht="12.75">
      <c r="A488" s="78">
        <f>IF(Guarantee!A488&lt;&gt;"",Guarantee!A488,"")</f>
      </c>
      <c r="B488" s="80">
        <f>IF(Guarantee!B488&lt;&gt;"",Guarantee!B488,"")</f>
      </c>
      <c r="C488" s="80">
        <f>IF(Guarantee!C488&lt;&gt;"",Guarantee!C488,"")</f>
      </c>
      <c r="D488" s="81">
        <f>IF(Guarantee!D488&lt;&gt;"",Guarantee!D488,"")</f>
      </c>
      <c r="E488" s="82">
        <f>IF(Guarantee!E488&gt;0,Guarantee!E488,IF(Guarantee!F488&gt;0,Guarantee!F488,""))</f>
      </c>
      <c r="F488" s="84"/>
      <c r="G488" s="85"/>
      <c r="H488" s="86">
        <f t="shared" si="7"/>
      </c>
    </row>
    <row r="489" spans="1:8" s="87" customFormat="1" ht="12.75">
      <c r="A489" s="78">
        <f>IF(Guarantee!A489&lt;&gt;"",Guarantee!A489,"")</f>
      </c>
      <c r="B489" s="80">
        <f>IF(Guarantee!B489&lt;&gt;"",Guarantee!B489,"")</f>
      </c>
      <c r="C489" s="80">
        <f>IF(Guarantee!C489&lt;&gt;"",Guarantee!C489,"")</f>
      </c>
      <c r="D489" s="81">
        <f>IF(Guarantee!D489&lt;&gt;"",Guarantee!D489,"")</f>
      </c>
      <c r="E489" s="82">
        <f>IF(Guarantee!E489&gt;0,Guarantee!E489,IF(Guarantee!F489&gt;0,Guarantee!F489,""))</f>
      </c>
      <c r="F489" s="84"/>
      <c r="G489" s="85"/>
      <c r="H489" s="86">
        <f t="shared" si="7"/>
      </c>
    </row>
    <row r="490" spans="1:8" s="87" customFormat="1" ht="12.75">
      <c r="A490" s="78">
        <f>IF(Guarantee!A490&lt;&gt;"",Guarantee!A490,"")</f>
      </c>
      <c r="B490" s="80">
        <f>IF(Guarantee!B490&lt;&gt;"",Guarantee!B490,"")</f>
      </c>
      <c r="C490" s="80">
        <f>IF(Guarantee!C490&lt;&gt;"",Guarantee!C490,"")</f>
      </c>
      <c r="D490" s="81">
        <f>IF(Guarantee!D490&lt;&gt;"",Guarantee!D490,"")</f>
      </c>
      <c r="E490" s="82">
        <f>IF(Guarantee!E490&gt;0,Guarantee!E490,IF(Guarantee!F490&gt;0,Guarantee!F490,""))</f>
      </c>
      <c r="F490" s="84"/>
      <c r="G490" s="85"/>
      <c r="H490" s="86">
        <f t="shared" si="7"/>
      </c>
    </row>
    <row r="491" spans="1:8" s="87" customFormat="1" ht="12.75">
      <c r="A491" s="78">
        <f>IF(Guarantee!A491&lt;&gt;"",Guarantee!A491,"")</f>
      </c>
      <c r="B491" s="80">
        <f>IF(Guarantee!B491&lt;&gt;"",Guarantee!B491,"")</f>
      </c>
      <c r="C491" s="80">
        <f>IF(Guarantee!C491&lt;&gt;"",Guarantee!C491,"")</f>
      </c>
      <c r="D491" s="81">
        <f>IF(Guarantee!D491&lt;&gt;"",Guarantee!D491,"")</f>
      </c>
      <c r="E491" s="82">
        <f>IF(Guarantee!E491&gt;0,Guarantee!E491,IF(Guarantee!F491&gt;0,Guarantee!F491,""))</f>
      </c>
      <c r="F491" s="84"/>
      <c r="G491" s="85"/>
      <c r="H491" s="86">
        <f t="shared" si="7"/>
      </c>
    </row>
    <row r="492" spans="1:8" s="87" customFormat="1" ht="12.75">
      <c r="A492" s="78">
        <f>IF(Guarantee!A492&lt;&gt;"",Guarantee!A492,"")</f>
      </c>
      <c r="B492" s="80">
        <f>IF(Guarantee!B492&lt;&gt;"",Guarantee!B492,"")</f>
      </c>
      <c r="C492" s="80">
        <f>IF(Guarantee!C492&lt;&gt;"",Guarantee!C492,"")</f>
      </c>
      <c r="D492" s="81">
        <f>IF(Guarantee!D492&lt;&gt;"",Guarantee!D492,"")</f>
      </c>
      <c r="E492" s="82">
        <f>IF(Guarantee!E492&gt;0,Guarantee!E492,IF(Guarantee!F492&gt;0,Guarantee!F492,""))</f>
      </c>
      <c r="F492" s="84"/>
      <c r="G492" s="85"/>
      <c r="H492" s="86">
        <f t="shared" si="7"/>
      </c>
    </row>
    <row r="493" spans="1:8" s="87" customFormat="1" ht="12.75">
      <c r="A493" s="78">
        <f>IF(Guarantee!A493&lt;&gt;"",Guarantee!A493,"")</f>
      </c>
      <c r="B493" s="80">
        <f>IF(Guarantee!B493&lt;&gt;"",Guarantee!B493,"")</f>
      </c>
      <c r="C493" s="80">
        <f>IF(Guarantee!C493&lt;&gt;"",Guarantee!C493,"")</f>
      </c>
      <c r="D493" s="81">
        <f>IF(Guarantee!D493&lt;&gt;"",Guarantee!D493,"")</f>
      </c>
      <c r="E493" s="82">
        <f>IF(Guarantee!E493&gt;0,Guarantee!E493,IF(Guarantee!F493&gt;0,Guarantee!F493,""))</f>
      </c>
      <c r="F493" s="84"/>
      <c r="G493" s="85"/>
      <c r="H493" s="86">
        <f t="shared" si="7"/>
      </c>
    </row>
    <row r="494" spans="1:8" s="87" customFormat="1" ht="12.75">
      <c r="A494" s="78">
        <f>IF(Guarantee!A494&lt;&gt;"",Guarantee!A494,"")</f>
      </c>
      <c r="B494" s="80">
        <f>IF(Guarantee!B494&lt;&gt;"",Guarantee!B494,"")</f>
      </c>
      <c r="C494" s="80">
        <f>IF(Guarantee!C494&lt;&gt;"",Guarantee!C494,"")</f>
      </c>
      <c r="D494" s="81">
        <f>IF(Guarantee!D494&lt;&gt;"",Guarantee!D494,"")</f>
      </c>
      <c r="E494" s="82">
        <f>IF(Guarantee!E494&gt;0,Guarantee!E494,IF(Guarantee!F494&gt;0,Guarantee!F494,""))</f>
      </c>
      <c r="F494" s="84"/>
      <c r="G494" s="85"/>
      <c r="H494" s="86">
        <f t="shared" si="7"/>
      </c>
    </row>
    <row r="495" spans="1:8" s="87" customFormat="1" ht="12.75">
      <c r="A495" s="78">
        <f>IF(Guarantee!A495&lt;&gt;"",Guarantee!A495,"")</f>
      </c>
      <c r="B495" s="80">
        <f>IF(Guarantee!B495&lt;&gt;"",Guarantee!B495,"")</f>
      </c>
      <c r="C495" s="80">
        <f>IF(Guarantee!C495&lt;&gt;"",Guarantee!C495,"")</f>
      </c>
      <c r="D495" s="81">
        <f>IF(Guarantee!D495&lt;&gt;"",Guarantee!D495,"")</f>
      </c>
      <c r="E495" s="82">
        <f>IF(Guarantee!E495&gt;0,Guarantee!E495,IF(Guarantee!F495&gt;0,Guarantee!F495,""))</f>
      </c>
      <c r="F495" s="84"/>
      <c r="G495" s="85"/>
      <c r="H495" s="86">
        <f t="shared" si="7"/>
      </c>
    </row>
    <row r="496" spans="1:8" s="87" customFormat="1" ht="12.75">
      <c r="A496" s="78">
        <f>IF(Guarantee!A496&lt;&gt;"",Guarantee!A496,"")</f>
      </c>
      <c r="B496" s="80">
        <f>IF(Guarantee!B496&lt;&gt;"",Guarantee!B496,"")</f>
      </c>
      <c r="C496" s="80">
        <f>IF(Guarantee!C496&lt;&gt;"",Guarantee!C496,"")</f>
      </c>
      <c r="D496" s="81">
        <f>IF(Guarantee!D496&lt;&gt;"",Guarantee!D496,"")</f>
      </c>
      <c r="E496" s="82">
        <f>IF(Guarantee!E496&gt;0,Guarantee!E496,IF(Guarantee!F496&gt;0,Guarantee!F496,""))</f>
      </c>
      <c r="F496" s="84"/>
      <c r="G496" s="85"/>
      <c r="H496" s="86">
        <f t="shared" si="7"/>
      </c>
    </row>
    <row r="497" spans="1:8" s="87" customFormat="1" ht="12.75">
      <c r="A497" s="78">
        <f>IF(Guarantee!A497&lt;&gt;"",Guarantee!A497,"")</f>
      </c>
      <c r="B497" s="80">
        <f>IF(Guarantee!B497&lt;&gt;"",Guarantee!B497,"")</f>
      </c>
      <c r="C497" s="80">
        <f>IF(Guarantee!C497&lt;&gt;"",Guarantee!C497,"")</f>
      </c>
      <c r="D497" s="81">
        <f>IF(Guarantee!D497&lt;&gt;"",Guarantee!D497,"")</f>
      </c>
      <c r="E497" s="82">
        <f>IF(Guarantee!E497&gt;0,Guarantee!E497,IF(Guarantee!F497&gt;0,Guarantee!F497,""))</f>
      </c>
      <c r="F497" s="84"/>
      <c r="G497" s="85"/>
      <c r="H497" s="86">
        <f t="shared" si="7"/>
      </c>
    </row>
    <row r="498" spans="1:8" s="87" customFormat="1" ht="12.75">
      <c r="A498" s="78">
        <f>IF(Guarantee!A498&lt;&gt;"",Guarantee!A498,"")</f>
      </c>
      <c r="B498" s="80">
        <f>IF(Guarantee!B498&lt;&gt;"",Guarantee!B498,"")</f>
      </c>
      <c r="C498" s="80">
        <f>IF(Guarantee!C498&lt;&gt;"",Guarantee!C498,"")</f>
      </c>
      <c r="D498" s="81">
        <f>IF(Guarantee!D498&lt;&gt;"",Guarantee!D498,"")</f>
      </c>
      <c r="E498" s="82">
        <f>IF(Guarantee!E498&gt;0,Guarantee!E498,IF(Guarantee!F498&gt;0,Guarantee!F498,""))</f>
      </c>
      <c r="F498" s="84"/>
      <c r="G498" s="85"/>
      <c r="H498" s="86">
        <f t="shared" si="7"/>
      </c>
    </row>
    <row r="499" spans="1:8" s="87" customFormat="1" ht="12.75">
      <c r="A499" s="78">
        <f>IF(Guarantee!A499&lt;&gt;"",Guarantee!A499,"")</f>
      </c>
      <c r="B499" s="80">
        <f>IF(Guarantee!B499&lt;&gt;"",Guarantee!B499,"")</f>
      </c>
      <c r="C499" s="80">
        <f>IF(Guarantee!C499&lt;&gt;"",Guarantee!C499,"")</f>
      </c>
      <c r="D499" s="81">
        <f>IF(Guarantee!D499&lt;&gt;"",Guarantee!D499,"")</f>
      </c>
      <c r="E499" s="82">
        <f>IF(Guarantee!E499&gt;0,Guarantee!E499,IF(Guarantee!F499&gt;0,Guarantee!F499,""))</f>
      </c>
      <c r="F499" s="84"/>
      <c r="G499" s="85"/>
      <c r="H499" s="86">
        <f t="shared" si="7"/>
      </c>
    </row>
    <row r="500" spans="1:8" s="87" customFormat="1" ht="12.75">
      <c r="A500" s="78">
        <f>IF(Guarantee!A500&lt;&gt;"",Guarantee!A500,"")</f>
      </c>
      <c r="B500" s="80">
        <f>IF(Guarantee!B500&lt;&gt;"",Guarantee!B500,"")</f>
      </c>
      <c r="C500" s="80">
        <f>IF(Guarantee!C500&lt;&gt;"",Guarantee!C500,"")</f>
      </c>
      <c r="D500" s="81">
        <f>IF(Guarantee!D500&lt;&gt;"",Guarantee!D500,"")</f>
      </c>
      <c r="E500" s="82">
        <f>IF(Guarantee!E500&gt;0,Guarantee!E500,IF(Guarantee!F500&gt;0,Guarantee!F500,""))</f>
      </c>
      <c r="F500" s="84"/>
      <c r="G500" s="85"/>
      <c r="H500" s="86">
        <f t="shared" si="7"/>
      </c>
    </row>
    <row r="501" spans="1:8" s="87" customFormat="1" ht="12.75">
      <c r="A501" s="78">
        <f>IF(Guarantee!A501&lt;&gt;"",Guarantee!A501,"")</f>
      </c>
      <c r="B501" s="80">
        <f>IF(Guarantee!B501&lt;&gt;"",Guarantee!B501,"")</f>
      </c>
      <c r="C501" s="80">
        <f>IF(Guarantee!C501&lt;&gt;"",Guarantee!C501,"")</f>
      </c>
      <c r="D501" s="81">
        <f>IF(Guarantee!D501&lt;&gt;"",Guarantee!D501,"")</f>
      </c>
      <c r="E501" s="82">
        <f>IF(Guarantee!E501&gt;0,Guarantee!E501,IF(Guarantee!F501&gt;0,Guarantee!F501,""))</f>
      </c>
      <c r="F501" s="84"/>
      <c r="G501" s="85"/>
      <c r="H501" s="86">
        <f t="shared" si="7"/>
      </c>
    </row>
    <row r="502" spans="1:8" s="87" customFormat="1" ht="12.75">
      <c r="A502" s="78">
        <f>IF(Guarantee!A502&lt;&gt;"",Guarantee!A502,"")</f>
      </c>
      <c r="B502" s="80">
        <f>IF(Guarantee!B502&lt;&gt;"",Guarantee!B502,"")</f>
      </c>
      <c r="C502" s="80">
        <f>IF(Guarantee!C502&lt;&gt;"",Guarantee!C502,"")</f>
      </c>
      <c r="D502" s="81">
        <f>IF(Guarantee!D502&lt;&gt;"",Guarantee!D502,"")</f>
      </c>
      <c r="E502" s="82">
        <f>IF(Guarantee!E502&gt;0,Guarantee!E502,IF(Guarantee!F502&gt;0,Guarantee!F502,""))</f>
      </c>
      <c r="F502" s="84"/>
      <c r="G502" s="85"/>
      <c r="H502" s="86">
        <f t="shared" si="7"/>
      </c>
    </row>
    <row r="503" spans="1:8" s="87" customFormat="1" ht="12.75">
      <c r="A503" s="78">
        <f>IF(Guarantee!A503&lt;&gt;"",Guarantee!A503,"")</f>
      </c>
      <c r="B503" s="80">
        <f>IF(Guarantee!B503&lt;&gt;"",Guarantee!B503,"")</f>
      </c>
      <c r="C503" s="80">
        <f>IF(Guarantee!C503&lt;&gt;"",Guarantee!C503,"")</f>
      </c>
      <c r="D503" s="81">
        <f>IF(Guarantee!D503&lt;&gt;"",Guarantee!D503,"")</f>
      </c>
      <c r="E503" s="82">
        <f>IF(Guarantee!E503&gt;0,Guarantee!E503,IF(Guarantee!F503&gt;0,Guarantee!F503,""))</f>
      </c>
      <c r="F503" s="84"/>
      <c r="G503" s="85"/>
      <c r="H503" s="86">
        <f t="shared" si="7"/>
      </c>
    </row>
    <row r="504" spans="1:8" s="87" customFormat="1" ht="12.75">
      <c r="A504" s="78">
        <f>IF(Guarantee!A504&lt;&gt;"",Guarantee!A504,"")</f>
      </c>
      <c r="B504" s="80">
        <f>IF(Guarantee!B504&lt;&gt;"",Guarantee!B504,"")</f>
      </c>
      <c r="C504" s="80">
        <f>IF(Guarantee!C504&lt;&gt;"",Guarantee!C504,"")</f>
      </c>
      <c r="D504" s="81">
        <f>IF(Guarantee!D504&lt;&gt;"",Guarantee!D504,"")</f>
      </c>
      <c r="E504" s="82">
        <f>IF(Guarantee!E504&gt;0,Guarantee!E504,IF(Guarantee!F504&gt;0,Guarantee!F504,""))</f>
      </c>
      <c r="F504" s="84"/>
      <c r="G504" s="85"/>
      <c r="H504" s="86">
        <f t="shared" si="7"/>
      </c>
    </row>
    <row r="505" spans="1:8" s="87" customFormat="1" ht="12.75">
      <c r="A505" s="78">
        <f>IF(Guarantee!A505&lt;&gt;"",Guarantee!A505,"")</f>
      </c>
      <c r="B505" s="80">
        <f>IF(Guarantee!B505&lt;&gt;"",Guarantee!B505,"")</f>
      </c>
      <c r="C505" s="80">
        <f>IF(Guarantee!C505&lt;&gt;"",Guarantee!C505,"")</f>
      </c>
      <c r="D505" s="81">
        <f>IF(Guarantee!D505&lt;&gt;"",Guarantee!D505,"")</f>
      </c>
      <c r="E505" s="82">
        <f>IF(Guarantee!E505&gt;0,Guarantee!E505,IF(Guarantee!F505&gt;0,Guarantee!F505,""))</f>
      </c>
      <c r="F505" s="84"/>
      <c r="G505" s="85"/>
      <c r="H505" s="86">
        <f t="shared" si="7"/>
      </c>
    </row>
    <row r="506" spans="1:8" s="87" customFormat="1" ht="12.75">
      <c r="A506" s="78">
        <f>IF(Guarantee!A506&lt;&gt;"",Guarantee!A506,"")</f>
      </c>
      <c r="B506" s="80">
        <f>IF(Guarantee!B506&lt;&gt;"",Guarantee!B506,"")</f>
      </c>
      <c r="C506" s="80">
        <f>IF(Guarantee!C506&lt;&gt;"",Guarantee!C506,"")</f>
      </c>
      <c r="D506" s="81">
        <f>IF(Guarantee!D506&lt;&gt;"",Guarantee!D506,"")</f>
      </c>
      <c r="E506" s="82">
        <f>IF(Guarantee!E506&gt;0,Guarantee!E506,IF(Guarantee!F506&gt;0,Guarantee!F506,""))</f>
      </c>
      <c r="F506" s="84"/>
      <c r="G506" s="85"/>
      <c r="H506" s="86">
        <f t="shared" si="7"/>
      </c>
    </row>
    <row r="507" spans="1:8" s="87" customFormat="1" ht="12.75">
      <c r="A507" s="78">
        <f>IF(Guarantee!A507&lt;&gt;"",Guarantee!A507,"")</f>
      </c>
      <c r="B507" s="80">
        <f>IF(Guarantee!B507&lt;&gt;"",Guarantee!B507,"")</f>
      </c>
      <c r="C507" s="80">
        <f>IF(Guarantee!C507&lt;&gt;"",Guarantee!C507,"")</f>
      </c>
      <c r="D507" s="81">
        <f>IF(Guarantee!D507&lt;&gt;"",Guarantee!D507,"")</f>
      </c>
      <c r="E507" s="82">
        <f>IF(Guarantee!E507&gt;0,Guarantee!E507,IF(Guarantee!F507&gt;0,Guarantee!F507,""))</f>
      </c>
      <c r="F507" s="84"/>
      <c r="G507" s="85"/>
      <c r="H507" s="86">
        <f t="shared" si="7"/>
      </c>
    </row>
    <row r="508" spans="1:8" s="87" customFormat="1" ht="12.75">
      <c r="A508" s="78">
        <f>IF(Guarantee!A508&lt;&gt;"",Guarantee!A508,"")</f>
      </c>
      <c r="B508" s="80">
        <f>IF(Guarantee!B508&lt;&gt;"",Guarantee!B508,"")</f>
      </c>
      <c r="C508" s="80">
        <f>IF(Guarantee!C508&lt;&gt;"",Guarantee!C508,"")</f>
      </c>
      <c r="D508" s="81">
        <f>IF(Guarantee!D508&lt;&gt;"",Guarantee!D508,"")</f>
      </c>
      <c r="E508" s="82">
        <f>IF(Guarantee!E508&gt;0,Guarantee!E508,IF(Guarantee!F508&gt;0,Guarantee!F508,""))</f>
      </c>
      <c r="F508" s="84"/>
      <c r="G508" s="85"/>
      <c r="H508" s="86">
        <f t="shared" si="7"/>
      </c>
    </row>
    <row r="509" spans="1:8" s="87" customFormat="1" ht="12.75">
      <c r="A509" s="78">
        <f>IF(Guarantee!A509&lt;&gt;"",Guarantee!A509,"")</f>
      </c>
      <c r="B509" s="80">
        <f>IF(Guarantee!B509&lt;&gt;"",Guarantee!B509,"")</f>
      </c>
      <c r="C509" s="80">
        <f>IF(Guarantee!C509&lt;&gt;"",Guarantee!C509,"")</f>
      </c>
      <c r="D509" s="81">
        <f>IF(Guarantee!D509&lt;&gt;"",Guarantee!D509,"")</f>
      </c>
      <c r="E509" s="82">
        <f>IF(Guarantee!E509&gt;0,Guarantee!E509,IF(Guarantee!F509&gt;0,Guarantee!F509,""))</f>
      </c>
      <c r="F509" s="84"/>
      <c r="G509" s="85"/>
      <c r="H509" s="86">
        <f t="shared" si="7"/>
      </c>
    </row>
    <row r="510" spans="1:8" s="87" customFormat="1" ht="12.75">
      <c r="A510" s="78">
        <f>IF(Guarantee!A510&lt;&gt;"",Guarantee!A510,"")</f>
      </c>
      <c r="B510" s="80">
        <f>IF(Guarantee!B510&lt;&gt;"",Guarantee!B510,"")</f>
      </c>
      <c r="C510" s="80">
        <f>IF(Guarantee!C510&lt;&gt;"",Guarantee!C510,"")</f>
      </c>
      <c r="D510" s="81">
        <f>IF(Guarantee!D510&lt;&gt;"",Guarantee!D510,"")</f>
      </c>
      <c r="E510" s="82">
        <f>IF(Guarantee!E510&gt;0,Guarantee!E510,IF(Guarantee!F510&gt;0,Guarantee!F510,""))</f>
      </c>
      <c r="F510" s="84"/>
      <c r="G510" s="85"/>
      <c r="H510" s="86">
        <f t="shared" si="7"/>
      </c>
    </row>
    <row r="511" spans="1:8" s="87" customFormat="1" ht="12.75">
      <c r="A511" s="78">
        <f>IF(Guarantee!A511&lt;&gt;"",Guarantee!A511,"")</f>
      </c>
      <c r="B511" s="80">
        <f>IF(Guarantee!B511&lt;&gt;"",Guarantee!B511,"")</f>
      </c>
      <c r="C511" s="80">
        <f>IF(Guarantee!C511&lt;&gt;"",Guarantee!C511,"")</f>
      </c>
      <c r="D511" s="81">
        <f>IF(Guarantee!D511&lt;&gt;"",Guarantee!D511,"")</f>
      </c>
      <c r="E511" s="82">
        <f>IF(Guarantee!E511&gt;0,Guarantee!E511,IF(Guarantee!F511&gt;0,Guarantee!F511,""))</f>
      </c>
      <c r="F511" s="84"/>
      <c r="G511" s="85"/>
      <c r="H511" s="86">
        <f t="shared" si="7"/>
      </c>
    </row>
    <row r="512" spans="1:8" s="87" customFormat="1" ht="12.75">
      <c r="A512" s="78">
        <f>IF(Guarantee!A512&lt;&gt;"",Guarantee!A512,"")</f>
      </c>
      <c r="B512" s="80">
        <f>IF(Guarantee!B512&lt;&gt;"",Guarantee!B512,"")</f>
      </c>
      <c r="C512" s="80">
        <f>IF(Guarantee!C512&lt;&gt;"",Guarantee!C512,"")</f>
      </c>
      <c r="D512" s="81">
        <f>IF(Guarantee!D512&lt;&gt;"",Guarantee!D512,"")</f>
      </c>
      <c r="E512" s="82">
        <f>IF(Guarantee!E512&gt;0,Guarantee!E512,IF(Guarantee!F512&gt;0,Guarantee!F512,""))</f>
      </c>
      <c r="F512" s="84"/>
      <c r="G512" s="85"/>
      <c r="H512" s="86">
        <f t="shared" si="7"/>
      </c>
    </row>
    <row r="513" spans="1:8" s="87" customFormat="1" ht="12.75">
      <c r="A513" s="78">
        <f>IF(Guarantee!A513&lt;&gt;"",Guarantee!A513,"")</f>
      </c>
      <c r="B513" s="80">
        <f>IF(Guarantee!B513&lt;&gt;"",Guarantee!B513,"")</f>
      </c>
      <c r="C513" s="80">
        <f>IF(Guarantee!C513&lt;&gt;"",Guarantee!C513,"")</f>
      </c>
      <c r="D513" s="81">
        <f>IF(Guarantee!D513&lt;&gt;"",Guarantee!D513,"")</f>
      </c>
      <c r="E513" s="82">
        <f>IF(Guarantee!E513&gt;0,Guarantee!E513,IF(Guarantee!F513&gt;0,Guarantee!F513,""))</f>
      </c>
      <c r="F513" s="84"/>
      <c r="G513" s="85"/>
      <c r="H513" s="86">
        <f t="shared" si="7"/>
      </c>
    </row>
    <row r="514" spans="1:8" s="87" customFormat="1" ht="12.75">
      <c r="A514" s="78">
        <f>IF(Guarantee!A514&lt;&gt;"",Guarantee!A514,"")</f>
      </c>
      <c r="B514" s="80">
        <f>IF(Guarantee!B514&lt;&gt;"",Guarantee!B514,"")</f>
      </c>
      <c r="C514" s="80">
        <f>IF(Guarantee!C514&lt;&gt;"",Guarantee!C514,"")</f>
      </c>
      <c r="D514" s="81">
        <f>IF(Guarantee!D514&lt;&gt;"",Guarantee!D514,"")</f>
      </c>
      <c r="E514" s="82">
        <f>IF(Guarantee!E514&gt;0,Guarantee!E514,IF(Guarantee!F514&gt;0,Guarantee!F514,""))</f>
      </c>
      <c r="F514" s="84"/>
      <c r="G514" s="85"/>
      <c r="H514" s="86">
        <f t="shared" si="7"/>
      </c>
    </row>
    <row r="515" spans="1:8" s="87" customFormat="1" ht="12.75">
      <c r="A515" s="78">
        <f>IF(Guarantee!A515&lt;&gt;"",Guarantee!A515,"")</f>
      </c>
      <c r="B515" s="80">
        <f>IF(Guarantee!B515&lt;&gt;"",Guarantee!B515,"")</f>
      </c>
      <c r="C515" s="80">
        <f>IF(Guarantee!C515&lt;&gt;"",Guarantee!C515,"")</f>
      </c>
      <c r="D515" s="81">
        <f>IF(Guarantee!D515&lt;&gt;"",Guarantee!D515,"")</f>
      </c>
      <c r="E515" s="82">
        <f>IF(Guarantee!E515&gt;0,Guarantee!E515,IF(Guarantee!F515&gt;0,Guarantee!F515,""))</f>
      </c>
      <c r="F515" s="84"/>
      <c r="G515" s="85"/>
      <c r="H515" s="86">
        <f t="shared" si="7"/>
      </c>
    </row>
    <row r="516" spans="1:8" s="87" customFormat="1" ht="12.75">
      <c r="A516" s="78">
        <f>IF(Guarantee!A516&lt;&gt;"",Guarantee!A516,"")</f>
      </c>
      <c r="B516" s="80">
        <f>IF(Guarantee!B516&lt;&gt;"",Guarantee!B516,"")</f>
      </c>
      <c r="C516" s="80">
        <f>IF(Guarantee!C516&lt;&gt;"",Guarantee!C516,"")</f>
      </c>
      <c r="D516" s="81">
        <f>IF(Guarantee!D516&lt;&gt;"",Guarantee!D516,"")</f>
      </c>
      <c r="E516" s="82">
        <f>IF(Guarantee!E516&gt;0,Guarantee!E516,IF(Guarantee!F516&gt;0,Guarantee!F516,""))</f>
      </c>
      <c r="F516" s="84"/>
      <c r="G516" s="85"/>
      <c r="H516" s="86">
        <f t="shared" si="7"/>
      </c>
    </row>
    <row r="517" spans="1:8" s="87" customFormat="1" ht="12.75">
      <c r="A517" s="78">
        <f>IF(Guarantee!A517&lt;&gt;"",Guarantee!A517,"")</f>
      </c>
      <c r="B517" s="80">
        <f>IF(Guarantee!B517&lt;&gt;"",Guarantee!B517,"")</f>
      </c>
      <c r="C517" s="80">
        <f>IF(Guarantee!C517&lt;&gt;"",Guarantee!C517,"")</f>
      </c>
      <c r="D517" s="81">
        <f>IF(Guarantee!D517&lt;&gt;"",Guarantee!D517,"")</f>
      </c>
      <c r="E517" s="82">
        <f>IF(Guarantee!E517&gt;0,Guarantee!E517,IF(Guarantee!F517&gt;0,Guarantee!F517,""))</f>
      </c>
      <c r="F517" s="84"/>
      <c r="G517" s="85"/>
      <c r="H517" s="86">
        <f t="shared" si="7"/>
      </c>
    </row>
    <row r="518" spans="1:8" s="87" customFormat="1" ht="12.75">
      <c r="A518" s="78">
        <f>IF(Guarantee!A518&lt;&gt;"",Guarantee!A518,"")</f>
      </c>
      <c r="B518" s="80">
        <f>IF(Guarantee!B518&lt;&gt;"",Guarantee!B518,"")</f>
      </c>
      <c r="C518" s="80">
        <f>IF(Guarantee!C518&lt;&gt;"",Guarantee!C518,"")</f>
      </c>
      <c r="D518" s="81">
        <f>IF(Guarantee!D518&lt;&gt;"",Guarantee!D518,"")</f>
      </c>
      <c r="E518" s="82">
        <f>IF(Guarantee!E518&gt;0,Guarantee!E518,IF(Guarantee!F518&gt;0,Guarantee!F518,""))</f>
      </c>
      <c r="F518" s="84"/>
      <c r="G518" s="85"/>
      <c r="H518" s="86">
        <f t="shared" si="7"/>
      </c>
    </row>
    <row r="519" spans="1:8" s="87" customFormat="1" ht="12.75">
      <c r="A519" s="78">
        <f>IF(Guarantee!A519&lt;&gt;"",Guarantee!A519,"")</f>
      </c>
      <c r="B519" s="80">
        <f>IF(Guarantee!B519&lt;&gt;"",Guarantee!B519,"")</f>
      </c>
      <c r="C519" s="80">
        <f>IF(Guarantee!C519&lt;&gt;"",Guarantee!C519,"")</f>
      </c>
      <c r="D519" s="81">
        <f>IF(Guarantee!D519&lt;&gt;"",Guarantee!D519,"")</f>
      </c>
      <c r="E519" s="82">
        <f>IF(Guarantee!E519&gt;0,Guarantee!E519,IF(Guarantee!F519&gt;0,Guarantee!F519,""))</f>
      </c>
      <c r="F519" s="84"/>
      <c r="G519" s="85"/>
      <c r="H519" s="86">
        <f aca="true" t="shared" si="8" ref="H519:H582">IF(E519&lt;&gt;"",ROUND(SUM(D519*E519*F519*G519),0),"")</f>
      </c>
    </row>
    <row r="520" spans="1:8" s="87" customFormat="1" ht="12.75">
      <c r="A520" s="78">
        <f>IF(Guarantee!A520&lt;&gt;"",Guarantee!A520,"")</f>
      </c>
      <c r="B520" s="80">
        <f>IF(Guarantee!B520&lt;&gt;"",Guarantee!B520,"")</f>
      </c>
      <c r="C520" s="80">
        <f>IF(Guarantee!C520&lt;&gt;"",Guarantee!C520,"")</f>
      </c>
      <c r="D520" s="81">
        <f>IF(Guarantee!D520&lt;&gt;"",Guarantee!D520,"")</f>
      </c>
      <c r="E520" s="82">
        <f>IF(Guarantee!E520&gt;0,Guarantee!E520,IF(Guarantee!F520&gt;0,Guarantee!F520,""))</f>
      </c>
      <c r="F520" s="84"/>
      <c r="G520" s="85"/>
      <c r="H520" s="86">
        <f t="shared" si="8"/>
      </c>
    </row>
    <row r="521" spans="1:8" s="87" customFormat="1" ht="12.75">
      <c r="A521" s="78">
        <f>IF(Guarantee!A521&lt;&gt;"",Guarantee!A521,"")</f>
      </c>
      <c r="B521" s="80">
        <f>IF(Guarantee!B521&lt;&gt;"",Guarantee!B521,"")</f>
      </c>
      <c r="C521" s="80">
        <f>IF(Guarantee!C521&lt;&gt;"",Guarantee!C521,"")</f>
      </c>
      <c r="D521" s="81">
        <f>IF(Guarantee!D521&lt;&gt;"",Guarantee!D521,"")</f>
      </c>
      <c r="E521" s="82">
        <f>IF(Guarantee!E521&gt;0,Guarantee!E521,IF(Guarantee!F521&gt;0,Guarantee!F521,""))</f>
      </c>
      <c r="F521" s="84"/>
      <c r="G521" s="85"/>
      <c r="H521" s="86">
        <f t="shared" si="8"/>
      </c>
    </row>
    <row r="522" spans="1:8" s="87" customFormat="1" ht="12.75">
      <c r="A522" s="78">
        <f>IF(Guarantee!A522&lt;&gt;"",Guarantee!A522,"")</f>
      </c>
      <c r="B522" s="80">
        <f>IF(Guarantee!B522&lt;&gt;"",Guarantee!B522,"")</f>
      </c>
      <c r="C522" s="80">
        <f>IF(Guarantee!C522&lt;&gt;"",Guarantee!C522,"")</f>
      </c>
      <c r="D522" s="81">
        <f>IF(Guarantee!D522&lt;&gt;"",Guarantee!D522,"")</f>
      </c>
      <c r="E522" s="82">
        <f>IF(Guarantee!E522&gt;0,Guarantee!E522,IF(Guarantee!F522&gt;0,Guarantee!F522,""))</f>
      </c>
      <c r="F522" s="84"/>
      <c r="G522" s="85"/>
      <c r="H522" s="86">
        <f t="shared" si="8"/>
      </c>
    </row>
    <row r="523" spans="1:8" s="87" customFormat="1" ht="12.75">
      <c r="A523" s="78">
        <f>IF(Guarantee!A523&lt;&gt;"",Guarantee!A523,"")</f>
      </c>
      <c r="B523" s="80">
        <f>IF(Guarantee!B523&lt;&gt;"",Guarantee!B523,"")</f>
      </c>
      <c r="C523" s="80">
        <f>IF(Guarantee!C523&lt;&gt;"",Guarantee!C523,"")</f>
      </c>
      <c r="D523" s="81">
        <f>IF(Guarantee!D523&lt;&gt;"",Guarantee!D523,"")</f>
      </c>
      <c r="E523" s="82">
        <f>IF(Guarantee!E523&gt;0,Guarantee!E523,IF(Guarantee!F523&gt;0,Guarantee!F523,""))</f>
      </c>
      <c r="F523" s="84"/>
      <c r="G523" s="85"/>
      <c r="H523" s="86">
        <f t="shared" si="8"/>
      </c>
    </row>
    <row r="524" spans="1:8" s="87" customFormat="1" ht="12.75">
      <c r="A524" s="78">
        <f>IF(Guarantee!A524&lt;&gt;"",Guarantee!A524,"")</f>
      </c>
      <c r="B524" s="80">
        <f>IF(Guarantee!B524&lt;&gt;"",Guarantee!B524,"")</f>
      </c>
      <c r="C524" s="80">
        <f>IF(Guarantee!C524&lt;&gt;"",Guarantee!C524,"")</f>
      </c>
      <c r="D524" s="81">
        <f>IF(Guarantee!D524&lt;&gt;"",Guarantee!D524,"")</f>
      </c>
      <c r="E524" s="82">
        <f>IF(Guarantee!E524&gt;0,Guarantee!E524,IF(Guarantee!F524&gt;0,Guarantee!F524,""))</f>
      </c>
      <c r="F524" s="84"/>
      <c r="G524" s="85"/>
      <c r="H524" s="86">
        <f t="shared" si="8"/>
      </c>
    </row>
    <row r="525" spans="1:8" s="87" customFormat="1" ht="12.75">
      <c r="A525" s="78">
        <f>IF(Guarantee!A525&lt;&gt;"",Guarantee!A525,"")</f>
      </c>
      <c r="B525" s="80">
        <f>IF(Guarantee!B525&lt;&gt;"",Guarantee!B525,"")</f>
      </c>
      <c r="C525" s="80">
        <f>IF(Guarantee!C525&lt;&gt;"",Guarantee!C525,"")</f>
      </c>
      <c r="D525" s="81">
        <f>IF(Guarantee!D525&lt;&gt;"",Guarantee!D525,"")</f>
      </c>
      <c r="E525" s="82">
        <f>IF(Guarantee!E525&gt;0,Guarantee!E525,IF(Guarantee!F525&gt;0,Guarantee!F525,""))</f>
      </c>
      <c r="F525" s="84"/>
      <c r="G525" s="85"/>
      <c r="H525" s="86">
        <f t="shared" si="8"/>
      </c>
    </row>
    <row r="526" spans="1:8" s="87" customFormat="1" ht="12.75">
      <c r="A526" s="78">
        <f>IF(Guarantee!A526&lt;&gt;"",Guarantee!A526,"")</f>
      </c>
      <c r="B526" s="80">
        <f>IF(Guarantee!B526&lt;&gt;"",Guarantee!B526,"")</f>
      </c>
      <c r="C526" s="80">
        <f>IF(Guarantee!C526&lt;&gt;"",Guarantee!C526,"")</f>
      </c>
      <c r="D526" s="81">
        <f>IF(Guarantee!D526&lt;&gt;"",Guarantee!D526,"")</f>
      </c>
      <c r="E526" s="82">
        <f>IF(Guarantee!E526&gt;0,Guarantee!E526,IF(Guarantee!F526&gt;0,Guarantee!F526,""))</f>
      </c>
      <c r="F526" s="84"/>
      <c r="G526" s="85"/>
      <c r="H526" s="86">
        <f t="shared" si="8"/>
      </c>
    </row>
    <row r="527" spans="1:8" s="87" customFormat="1" ht="12.75">
      <c r="A527" s="78">
        <f>IF(Guarantee!A527&lt;&gt;"",Guarantee!A527,"")</f>
      </c>
      <c r="B527" s="80">
        <f>IF(Guarantee!B527&lt;&gt;"",Guarantee!B527,"")</f>
      </c>
      <c r="C527" s="80">
        <f>IF(Guarantee!C527&lt;&gt;"",Guarantee!C527,"")</f>
      </c>
      <c r="D527" s="81">
        <f>IF(Guarantee!D527&lt;&gt;"",Guarantee!D527,"")</f>
      </c>
      <c r="E527" s="82">
        <f>IF(Guarantee!E527&gt;0,Guarantee!E527,IF(Guarantee!F527&gt;0,Guarantee!F527,""))</f>
      </c>
      <c r="F527" s="84"/>
      <c r="G527" s="85"/>
      <c r="H527" s="86">
        <f t="shared" si="8"/>
      </c>
    </row>
    <row r="528" spans="1:8" s="87" customFormat="1" ht="12.75">
      <c r="A528" s="78">
        <f>IF(Guarantee!A528&lt;&gt;"",Guarantee!A528,"")</f>
      </c>
      <c r="B528" s="80">
        <f>IF(Guarantee!B528&lt;&gt;"",Guarantee!B528,"")</f>
      </c>
      <c r="C528" s="80">
        <f>IF(Guarantee!C528&lt;&gt;"",Guarantee!C528,"")</f>
      </c>
      <c r="D528" s="81">
        <f>IF(Guarantee!D528&lt;&gt;"",Guarantee!D528,"")</f>
      </c>
      <c r="E528" s="82">
        <f>IF(Guarantee!E528&gt;0,Guarantee!E528,IF(Guarantee!F528&gt;0,Guarantee!F528,""))</f>
      </c>
      <c r="F528" s="84"/>
      <c r="G528" s="85"/>
      <c r="H528" s="86">
        <f t="shared" si="8"/>
      </c>
    </row>
    <row r="529" spans="1:8" s="87" customFormat="1" ht="12.75">
      <c r="A529" s="78">
        <f>IF(Guarantee!A529&lt;&gt;"",Guarantee!A529,"")</f>
      </c>
      <c r="B529" s="80">
        <f>IF(Guarantee!B529&lt;&gt;"",Guarantee!B529,"")</f>
      </c>
      <c r="C529" s="80">
        <f>IF(Guarantee!C529&lt;&gt;"",Guarantee!C529,"")</f>
      </c>
      <c r="D529" s="81">
        <f>IF(Guarantee!D529&lt;&gt;"",Guarantee!D529,"")</f>
      </c>
      <c r="E529" s="82">
        <f>IF(Guarantee!E529&gt;0,Guarantee!E529,IF(Guarantee!F529&gt;0,Guarantee!F529,""))</f>
      </c>
      <c r="F529" s="84"/>
      <c r="G529" s="85"/>
      <c r="H529" s="86">
        <f t="shared" si="8"/>
      </c>
    </row>
    <row r="530" spans="1:8" s="87" customFormat="1" ht="12.75">
      <c r="A530" s="78">
        <f>IF(Guarantee!A530&lt;&gt;"",Guarantee!A530,"")</f>
      </c>
      <c r="B530" s="80">
        <f>IF(Guarantee!B530&lt;&gt;"",Guarantee!B530,"")</f>
      </c>
      <c r="C530" s="80">
        <f>IF(Guarantee!C530&lt;&gt;"",Guarantee!C530,"")</f>
      </c>
      <c r="D530" s="81">
        <f>IF(Guarantee!D530&lt;&gt;"",Guarantee!D530,"")</f>
      </c>
      <c r="E530" s="82">
        <f>IF(Guarantee!E530&gt;0,Guarantee!E530,IF(Guarantee!F530&gt;0,Guarantee!F530,""))</f>
      </c>
      <c r="F530" s="84"/>
      <c r="G530" s="85"/>
      <c r="H530" s="86">
        <f t="shared" si="8"/>
      </c>
    </row>
    <row r="531" spans="1:8" s="87" customFormat="1" ht="12.75">
      <c r="A531" s="78">
        <f>IF(Guarantee!A531&lt;&gt;"",Guarantee!A531,"")</f>
      </c>
      <c r="B531" s="80">
        <f>IF(Guarantee!B531&lt;&gt;"",Guarantee!B531,"")</f>
      </c>
      <c r="C531" s="80">
        <f>IF(Guarantee!C531&lt;&gt;"",Guarantee!C531,"")</f>
      </c>
      <c r="D531" s="81">
        <f>IF(Guarantee!D531&lt;&gt;"",Guarantee!D531,"")</f>
      </c>
      <c r="E531" s="82">
        <f>IF(Guarantee!E531&gt;0,Guarantee!E531,IF(Guarantee!F531&gt;0,Guarantee!F531,""))</f>
      </c>
      <c r="F531" s="84"/>
      <c r="G531" s="85"/>
      <c r="H531" s="86">
        <f t="shared" si="8"/>
      </c>
    </row>
    <row r="532" spans="1:8" s="87" customFormat="1" ht="12.75">
      <c r="A532" s="78">
        <f>IF(Guarantee!A532&lt;&gt;"",Guarantee!A532,"")</f>
      </c>
      <c r="B532" s="80">
        <f>IF(Guarantee!B532&lt;&gt;"",Guarantee!B532,"")</f>
      </c>
      <c r="C532" s="80">
        <f>IF(Guarantee!C532&lt;&gt;"",Guarantee!C532,"")</f>
      </c>
      <c r="D532" s="81">
        <f>IF(Guarantee!D532&lt;&gt;"",Guarantee!D532,"")</f>
      </c>
      <c r="E532" s="82">
        <f>IF(Guarantee!E532&gt;0,Guarantee!E532,IF(Guarantee!F532&gt;0,Guarantee!F532,""))</f>
      </c>
      <c r="F532" s="84"/>
      <c r="G532" s="85"/>
      <c r="H532" s="86">
        <f t="shared" si="8"/>
      </c>
    </row>
    <row r="533" spans="1:8" s="87" customFormat="1" ht="12.75">
      <c r="A533" s="78">
        <f>IF(Guarantee!A533&lt;&gt;"",Guarantee!A533,"")</f>
      </c>
      <c r="B533" s="80">
        <f>IF(Guarantee!B533&lt;&gt;"",Guarantee!B533,"")</f>
      </c>
      <c r="C533" s="80">
        <f>IF(Guarantee!C533&lt;&gt;"",Guarantee!C533,"")</f>
      </c>
      <c r="D533" s="81">
        <f>IF(Guarantee!D533&lt;&gt;"",Guarantee!D533,"")</f>
      </c>
      <c r="E533" s="82">
        <f>IF(Guarantee!E533&gt;0,Guarantee!E533,IF(Guarantee!F533&gt;0,Guarantee!F533,""))</f>
      </c>
      <c r="F533" s="84"/>
      <c r="G533" s="85"/>
      <c r="H533" s="86">
        <f t="shared" si="8"/>
      </c>
    </row>
    <row r="534" spans="1:8" s="87" customFormat="1" ht="12.75">
      <c r="A534" s="78">
        <f>IF(Guarantee!A534&lt;&gt;"",Guarantee!A534,"")</f>
      </c>
      <c r="B534" s="80">
        <f>IF(Guarantee!B534&lt;&gt;"",Guarantee!B534,"")</f>
      </c>
      <c r="C534" s="80">
        <f>IF(Guarantee!C534&lt;&gt;"",Guarantee!C534,"")</f>
      </c>
      <c r="D534" s="81">
        <f>IF(Guarantee!D534&lt;&gt;"",Guarantee!D534,"")</f>
      </c>
      <c r="E534" s="82">
        <f>IF(Guarantee!E534&gt;0,Guarantee!E534,IF(Guarantee!F534&gt;0,Guarantee!F534,""))</f>
      </c>
      <c r="F534" s="84"/>
      <c r="G534" s="85"/>
      <c r="H534" s="86">
        <f t="shared" si="8"/>
      </c>
    </row>
    <row r="535" spans="1:8" s="87" customFormat="1" ht="12.75">
      <c r="A535" s="78">
        <f>IF(Guarantee!A535&lt;&gt;"",Guarantee!A535,"")</f>
      </c>
      <c r="B535" s="80">
        <f>IF(Guarantee!B535&lt;&gt;"",Guarantee!B535,"")</f>
      </c>
      <c r="C535" s="80">
        <f>IF(Guarantee!C535&lt;&gt;"",Guarantee!C535,"")</f>
      </c>
      <c r="D535" s="81">
        <f>IF(Guarantee!D535&lt;&gt;"",Guarantee!D535,"")</f>
      </c>
      <c r="E535" s="82">
        <f>IF(Guarantee!E535&gt;0,Guarantee!E535,IF(Guarantee!F535&gt;0,Guarantee!F535,""))</f>
      </c>
      <c r="F535" s="84"/>
      <c r="G535" s="85"/>
      <c r="H535" s="86">
        <f t="shared" si="8"/>
      </c>
    </row>
    <row r="536" spans="1:8" s="87" customFormat="1" ht="12.75">
      <c r="A536" s="78">
        <f>IF(Guarantee!A536&lt;&gt;"",Guarantee!A536,"")</f>
      </c>
      <c r="B536" s="80">
        <f>IF(Guarantee!B536&lt;&gt;"",Guarantee!B536,"")</f>
      </c>
      <c r="C536" s="80">
        <f>IF(Guarantee!C536&lt;&gt;"",Guarantee!C536,"")</f>
      </c>
      <c r="D536" s="81">
        <f>IF(Guarantee!D536&lt;&gt;"",Guarantee!D536,"")</f>
      </c>
      <c r="E536" s="82">
        <f>IF(Guarantee!E536&gt;0,Guarantee!E536,IF(Guarantee!F536&gt;0,Guarantee!F536,""))</f>
      </c>
      <c r="F536" s="84"/>
      <c r="G536" s="85"/>
      <c r="H536" s="86">
        <f t="shared" si="8"/>
      </c>
    </row>
    <row r="537" spans="1:8" s="87" customFormat="1" ht="12.75">
      <c r="A537" s="78">
        <f>IF(Guarantee!A537&lt;&gt;"",Guarantee!A537,"")</f>
      </c>
      <c r="B537" s="80">
        <f>IF(Guarantee!B537&lt;&gt;"",Guarantee!B537,"")</f>
      </c>
      <c r="C537" s="80">
        <f>IF(Guarantee!C537&lt;&gt;"",Guarantee!C537,"")</f>
      </c>
      <c r="D537" s="81">
        <f>IF(Guarantee!D537&lt;&gt;"",Guarantee!D537,"")</f>
      </c>
      <c r="E537" s="82">
        <f>IF(Guarantee!E537&gt;0,Guarantee!E537,IF(Guarantee!F537&gt;0,Guarantee!F537,""))</f>
      </c>
      <c r="F537" s="84"/>
      <c r="G537" s="85"/>
      <c r="H537" s="86">
        <f t="shared" si="8"/>
      </c>
    </row>
    <row r="538" spans="1:8" s="87" customFormat="1" ht="12.75">
      <c r="A538" s="78">
        <f>IF(Guarantee!A538&lt;&gt;"",Guarantee!A538,"")</f>
      </c>
      <c r="B538" s="80">
        <f>IF(Guarantee!B538&lt;&gt;"",Guarantee!B538,"")</f>
      </c>
      <c r="C538" s="80">
        <f>IF(Guarantee!C538&lt;&gt;"",Guarantee!C538,"")</f>
      </c>
      <c r="D538" s="81">
        <f>IF(Guarantee!D538&lt;&gt;"",Guarantee!D538,"")</f>
      </c>
      <c r="E538" s="82">
        <f>IF(Guarantee!E538&gt;0,Guarantee!E538,IF(Guarantee!F538&gt;0,Guarantee!F538,""))</f>
      </c>
      <c r="F538" s="84"/>
      <c r="G538" s="85"/>
      <c r="H538" s="86">
        <f t="shared" si="8"/>
      </c>
    </row>
    <row r="539" spans="1:8" s="87" customFormat="1" ht="12.75">
      <c r="A539" s="78">
        <f>IF(Guarantee!A539&lt;&gt;"",Guarantee!A539,"")</f>
      </c>
      <c r="B539" s="80">
        <f>IF(Guarantee!B539&lt;&gt;"",Guarantee!B539,"")</f>
      </c>
      <c r="C539" s="80">
        <f>IF(Guarantee!C539&lt;&gt;"",Guarantee!C539,"")</f>
      </c>
      <c r="D539" s="81">
        <f>IF(Guarantee!D539&lt;&gt;"",Guarantee!D539,"")</f>
      </c>
      <c r="E539" s="82">
        <f>IF(Guarantee!E539&gt;0,Guarantee!E539,IF(Guarantee!F539&gt;0,Guarantee!F539,""))</f>
      </c>
      <c r="F539" s="84"/>
      <c r="G539" s="85"/>
      <c r="H539" s="86">
        <f t="shared" si="8"/>
      </c>
    </row>
    <row r="540" spans="1:8" s="87" customFormat="1" ht="12.75">
      <c r="A540" s="78">
        <f>IF(Guarantee!A540&lt;&gt;"",Guarantee!A540,"")</f>
      </c>
      <c r="B540" s="80">
        <f>IF(Guarantee!B540&lt;&gt;"",Guarantee!B540,"")</f>
      </c>
      <c r="C540" s="80">
        <f>IF(Guarantee!C540&lt;&gt;"",Guarantee!C540,"")</f>
      </c>
      <c r="D540" s="81">
        <f>IF(Guarantee!D540&lt;&gt;"",Guarantee!D540,"")</f>
      </c>
      <c r="E540" s="82">
        <f>IF(Guarantee!E540&gt;0,Guarantee!E540,IF(Guarantee!F540&gt;0,Guarantee!F540,""))</f>
      </c>
      <c r="F540" s="84"/>
      <c r="G540" s="85"/>
      <c r="H540" s="86">
        <f t="shared" si="8"/>
      </c>
    </row>
    <row r="541" spans="1:8" s="87" customFormat="1" ht="12.75">
      <c r="A541" s="78">
        <f>IF(Guarantee!A541&lt;&gt;"",Guarantee!A541,"")</f>
      </c>
      <c r="B541" s="80">
        <f>IF(Guarantee!B541&lt;&gt;"",Guarantee!B541,"")</f>
      </c>
      <c r="C541" s="80">
        <f>IF(Guarantee!C541&lt;&gt;"",Guarantee!C541,"")</f>
      </c>
      <c r="D541" s="81">
        <f>IF(Guarantee!D541&lt;&gt;"",Guarantee!D541,"")</f>
      </c>
      <c r="E541" s="82">
        <f>IF(Guarantee!E541&gt;0,Guarantee!E541,IF(Guarantee!F541&gt;0,Guarantee!F541,""))</f>
      </c>
      <c r="F541" s="84"/>
      <c r="G541" s="85"/>
      <c r="H541" s="86">
        <f t="shared" si="8"/>
      </c>
    </row>
    <row r="542" spans="1:8" s="87" customFormat="1" ht="12.75">
      <c r="A542" s="78">
        <f>IF(Guarantee!A542&lt;&gt;"",Guarantee!A542,"")</f>
      </c>
      <c r="B542" s="80">
        <f>IF(Guarantee!B542&lt;&gt;"",Guarantee!B542,"")</f>
      </c>
      <c r="C542" s="80">
        <f>IF(Guarantee!C542&lt;&gt;"",Guarantee!C542,"")</f>
      </c>
      <c r="D542" s="81">
        <f>IF(Guarantee!D542&lt;&gt;"",Guarantee!D542,"")</f>
      </c>
      <c r="E542" s="82">
        <f>IF(Guarantee!E542&gt;0,Guarantee!E542,IF(Guarantee!F542&gt;0,Guarantee!F542,""))</f>
      </c>
      <c r="F542" s="84"/>
      <c r="G542" s="85"/>
      <c r="H542" s="86">
        <f t="shared" si="8"/>
      </c>
    </row>
    <row r="543" spans="1:8" s="87" customFormat="1" ht="12.75">
      <c r="A543" s="78">
        <f>IF(Guarantee!A543&lt;&gt;"",Guarantee!A543,"")</f>
      </c>
      <c r="B543" s="80">
        <f>IF(Guarantee!B543&lt;&gt;"",Guarantee!B543,"")</f>
      </c>
      <c r="C543" s="80">
        <f>IF(Guarantee!C543&lt;&gt;"",Guarantee!C543,"")</f>
      </c>
      <c r="D543" s="81">
        <f>IF(Guarantee!D543&lt;&gt;"",Guarantee!D543,"")</f>
      </c>
      <c r="E543" s="82">
        <f>IF(Guarantee!E543&gt;0,Guarantee!E543,IF(Guarantee!F543&gt;0,Guarantee!F543,""))</f>
      </c>
      <c r="F543" s="84"/>
      <c r="G543" s="85"/>
      <c r="H543" s="86">
        <f t="shared" si="8"/>
      </c>
    </row>
    <row r="544" spans="1:8" s="87" customFormat="1" ht="12.75">
      <c r="A544" s="78">
        <f>IF(Guarantee!A544&lt;&gt;"",Guarantee!A544,"")</f>
      </c>
      <c r="B544" s="80">
        <f>IF(Guarantee!B544&lt;&gt;"",Guarantee!B544,"")</f>
      </c>
      <c r="C544" s="80">
        <f>IF(Guarantee!C544&lt;&gt;"",Guarantee!C544,"")</f>
      </c>
      <c r="D544" s="81">
        <f>IF(Guarantee!D544&lt;&gt;"",Guarantee!D544,"")</f>
      </c>
      <c r="E544" s="82">
        <f>IF(Guarantee!E544&gt;0,Guarantee!E544,IF(Guarantee!F544&gt;0,Guarantee!F544,""))</f>
      </c>
      <c r="F544" s="84"/>
      <c r="G544" s="85"/>
      <c r="H544" s="86">
        <f t="shared" si="8"/>
      </c>
    </row>
    <row r="545" spans="1:8" s="87" customFormat="1" ht="12.75">
      <c r="A545" s="78">
        <f>IF(Guarantee!A545&lt;&gt;"",Guarantee!A545,"")</f>
      </c>
      <c r="B545" s="80">
        <f>IF(Guarantee!B545&lt;&gt;"",Guarantee!B545,"")</f>
      </c>
      <c r="C545" s="80">
        <f>IF(Guarantee!C545&lt;&gt;"",Guarantee!C545,"")</f>
      </c>
      <c r="D545" s="81">
        <f>IF(Guarantee!D545&lt;&gt;"",Guarantee!D545,"")</f>
      </c>
      <c r="E545" s="82">
        <f>IF(Guarantee!E545&gt;0,Guarantee!E545,IF(Guarantee!F545&gt;0,Guarantee!F545,""))</f>
      </c>
      <c r="F545" s="84"/>
      <c r="G545" s="85"/>
      <c r="H545" s="86">
        <f t="shared" si="8"/>
      </c>
    </row>
    <row r="546" spans="1:8" s="87" customFormat="1" ht="12.75">
      <c r="A546" s="78">
        <f>IF(Guarantee!A546&lt;&gt;"",Guarantee!A546,"")</f>
      </c>
      <c r="B546" s="80">
        <f>IF(Guarantee!B546&lt;&gt;"",Guarantee!B546,"")</f>
      </c>
      <c r="C546" s="80">
        <f>IF(Guarantee!C546&lt;&gt;"",Guarantee!C546,"")</f>
      </c>
      <c r="D546" s="81">
        <f>IF(Guarantee!D546&lt;&gt;"",Guarantee!D546,"")</f>
      </c>
      <c r="E546" s="82">
        <f>IF(Guarantee!E546&gt;0,Guarantee!E546,IF(Guarantee!F546&gt;0,Guarantee!F546,""))</f>
      </c>
      <c r="F546" s="84"/>
      <c r="G546" s="85"/>
      <c r="H546" s="86">
        <f t="shared" si="8"/>
      </c>
    </row>
    <row r="547" spans="1:8" s="87" customFormat="1" ht="12.75">
      <c r="A547" s="78">
        <f>IF(Guarantee!A547&lt;&gt;"",Guarantee!A547,"")</f>
      </c>
      <c r="B547" s="80">
        <f>IF(Guarantee!B547&lt;&gt;"",Guarantee!B547,"")</f>
      </c>
      <c r="C547" s="80">
        <f>IF(Guarantee!C547&lt;&gt;"",Guarantee!C547,"")</f>
      </c>
      <c r="D547" s="81">
        <f>IF(Guarantee!D547&lt;&gt;"",Guarantee!D547,"")</f>
      </c>
      <c r="E547" s="82">
        <f>IF(Guarantee!E547&gt;0,Guarantee!E547,IF(Guarantee!F547&gt;0,Guarantee!F547,""))</f>
      </c>
      <c r="F547" s="84"/>
      <c r="G547" s="85"/>
      <c r="H547" s="86">
        <f t="shared" si="8"/>
      </c>
    </row>
    <row r="548" spans="1:8" s="87" customFormat="1" ht="12.75">
      <c r="A548" s="78">
        <f>IF(Guarantee!A548&lt;&gt;"",Guarantee!A548,"")</f>
      </c>
      <c r="B548" s="80">
        <f>IF(Guarantee!B548&lt;&gt;"",Guarantee!B548,"")</f>
      </c>
      <c r="C548" s="80">
        <f>IF(Guarantee!C548&lt;&gt;"",Guarantee!C548,"")</f>
      </c>
      <c r="D548" s="81">
        <f>IF(Guarantee!D548&lt;&gt;"",Guarantee!D548,"")</f>
      </c>
      <c r="E548" s="82">
        <f>IF(Guarantee!E548&gt;0,Guarantee!E548,IF(Guarantee!F548&gt;0,Guarantee!F548,""))</f>
      </c>
      <c r="F548" s="84"/>
      <c r="G548" s="85"/>
      <c r="H548" s="86">
        <f t="shared" si="8"/>
      </c>
    </row>
    <row r="549" spans="1:8" s="87" customFormat="1" ht="12.75">
      <c r="A549" s="78">
        <f>IF(Guarantee!A549&lt;&gt;"",Guarantee!A549,"")</f>
      </c>
      <c r="B549" s="80">
        <f>IF(Guarantee!B549&lt;&gt;"",Guarantee!B549,"")</f>
      </c>
      <c r="C549" s="80">
        <f>IF(Guarantee!C549&lt;&gt;"",Guarantee!C549,"")</f>
      </c>
      <c r="D549" s="81">
        <f>IF(Guarantee!D549&lt;&gt;"",Guarantee!D549,"")</f>
      </c>
      <c r="E549" s="82">
        <f>IF(Guarantee!E549&gt;0,Guarantee!E549,IF(Guarantee!F549&gt;0,Guarantee!F549,""))</f>
      </c>
      <c r="F549" s="84"/>
      <c r="G549" s="85"/>
      <c r="H549" s="86">
        <f t="shared" si="8"/>
      </c>
    </row>
    <row r="550" spans="1:8" s="87" customFormat="1" ht="12.75">
      <c r="A550" s="78">
        <f>IF(Guarantee!A550&lt;&gt;"",Guarantee!A550,"")</f>
      </c>
      <c r="B550" s="80">
        <f>IF(Guarantee!B550&lt;&gt;"",Guarantee!B550,"")</f>
      </c>
      <c r="C550" s="80">
        <f>IF(Guarantee!C550&lt;&gt;"",Guarantee!C550,"")</f>
      </c>
      <c r="D550" s="81">
        <f>IF(Guarantee!D550&lt;&gt;"",Guarantee!D550,"")</f>
      </c>
      <c r="E550" s="82">
        <f>IF(Guarantee!E550&gt;0,Guarantee!E550,IF(Guarantee!F550&gt;0,Guarantee!F550,""))</f>
      </c>
      <c r="F550" s="84"/>
      <c r="G550" s="85"/>
      <c r="H550" s="86">
        <f t="shared" si="8"/>
      </c>
    </row>
    <row r="551" spans="1:8" s="87" customFormat="1" ht="12.75">
      <c r="A551" s="78">
        <f>IF(Guarantee!A551&lt;&gt;"",Guarantee!A551,"")</f>
      </c>
      <c r="B551" s="80">
        <f>IF(Guarantee!B551&lt;&gt;"",Guarantee!B551,"")</f>
      </c>
      <c r="C551" s="80">
        <f>IF(Guarantee!C551&lt;&gt;"",Guarantee!C551,"")</f>
      </c>
      <c r="D551" s="81">
        <f>IF(Guarantee!D551&lt;&gt;"",Guarantee!D551,"")</f>
      </c>
      <c r="E551" s="82">
        <f>IF(Guarantee!E551&gt;0,Guarantee!E551,IF(Guarantee!F551&gt;0,Guarantee!F551,""))</f>
      </c>
      <c r="F551" s="84"/>
      <c r="G551" s="85"/>
      <c r="H551" s="86">
        <f t="shared" si="8"/>
      </c>
    </row>
    <row r="552" spans="1:8" s="87" customFormat="1" ht="12.75">
      <c r="A552" s="78">
        <f>IF(Guarantee!A552&lt;&gt;"",Guarantee!A552,"")</f>
      </c>
      <c r="B552" s="80">
        <f>IF(Guarantee!B552&lt;&gt;"",Guarantee!B552,"")</f>
      </c>
      <c r="C552" s="80">
        <f>IF(Guarantee!C552&lt;&gt;"",Guarantee!C552,"")</f>
      </c>
      <c r="D552" s="81">
        <f>IF(Guarantee!D552&lt;&gt;"",Guarantee!D552,"")</f>
      </c>
      <c r="E552" s="82">
        <f>IF(Guarantee!E552&gt;0,Guarantee!E552,IF(Guarantee!F552&gt;0,Guarantee!F552,""))</f>
      </c>
      <c r="F552" s="84"/>
      <c r="G552" s="85"/>
      <c r="H552" s="86">
        <f t="shared" si="8"/>
      </c>
    </row>
    <row r="553" spans="1:8" s="87" customFormat="1" ht="12.75">
      <c r="A553" s="78">
        <f>IF(Guarantee!A553&lt;&gt;"",Guarantee!A553,"")</f>
      </c>
      <c r="B553" s="80">
        <f>IF(Guarantee!B553&lt;&gt;"",Guarantee!B553,"")</f>
      </c>
      <c r="C553" s="80">
        <f>IF(Guarantee!C553&lt;&gt;"",Guarantee!C553,"")</f>
      </c>
      <c r="D553" s="81">
        <f>IF(Guarantee!D553&lt;&gt;"",Guarantee!D553,"")</f>
      </c>
      <c r="E553" s="82">
        <f>IF(Guarantee!E553&gt;0,Guarantee!E553,IF(Guarantee!F553&gt;0,Guarantee!F553,""))</f>
      </c>
      <c r="F553" s="84"/>
      <c r="G553" s="85"/>
      <c r="H553" s="86">
        <f t="shared" si="8"/>
      </c>
    </row>
    <row r="554" spans="1:8" s="87" customFormat="1" ht="12.75">
      <c r="A554" s="78">
        <f>IF(Guarantee!A554&lt;&gt;"",Guarantee!A554,"")</f>
      </c>
      <c r="B554" s="80">
        <f>IF(Guarantee!B554&lt;&gt;"",Guarantee!B554,"")</f>
      </c>
      <c r="C554" s="80">
        <f>IF(Guarantee!C554&lt;&gt;"",Guarantee!C554,"")</f>
      </c>
      <c r="D554" s="81">
        <f>IF(Guarantee!D554&lt;&gt;"",Guarantee!D554,"")</f>
      </c>
      <c r="E554" s="82">
        <f>IF(Guarantee!E554&gt;0,Guarantee!E554,IF(Guarantee!F554&gt;0,Guarantee!F554,""))</f>
      </c>
      <c r="F554" s="84"/>
      <c r="G554" s="85"/>
      <c r="H554" s="86">
        <f t="shared" si="8"/>
      </c>
    </row>
    <row r="555" spans="1:8" s="87" customFormat="1" ht="12.75">
      <c r="A555" s="78">
        <f>IF(Guarantee!A555&lt;&gt;"",Guarantee!A555,"")</f>
      </c>
      <c r="B555" s="80">
        <f>IF(Guarantee!B555&lt;&gt;"",Guarantee!B555,"")</f>
      </c>
      <c r="C555" s="80">
        <f>IF(Guarantee!C555&lt;&gt;"",Guarantee!C555,"")</f>
      </c>
      <c r="D555" s="81">
        <f>IF(Guarantee!D555&lt;&gt;"",Guarantee!D555,"")</f>
      </c>
      <c r="E555" s="82">
        <f>IF(Guarantee!E555&gt;0,Guarantee!E555,IF(Guarantee!F555&gt;0,Guarantee!F555,""))</f>
      </c>
      <c r="F555" s="84"/>
      <c r="G555" s="85"/>
      <c r="H555" s="86">
        <f t="shared" si="8"/>
      </c>
    </row>
    <row r="556" spans="1:8" s="87" customFormat="1" ht="12.75">
      <c r="A556" s="78">
        <f>IF(Guarantee!A556&lt;&gt;"",Guarantee!A556,"")</f>
      </c>
      <c r="B556" s="80">
        <f>IF(Guarantee!B556&lt;&gt;"",Guarantee!B556,"")</f>
      </c>
      <c r="C556" s="80">
        <f>IF(Guarantee!C556&lt;&gt;"",Guarantee!C556,"")</f>
      </c>
      <c r="D556" s="81">
        <f>IF(Guarantee!D556&lt;&gt;"",Guarantee!D556,"")</f>
      </c>
      <c r="E556" s="82">
        <f>IF(Guarantee!E556&gt;0,Guarantee!E556,IF(Guarantee!F556&gt;0,Guarantee!F556,""))</f>
      </c>
      <c r="F556" s="84"/>
      <c r="G556" s="85"/>
      <c r="H556" s="86">
        <f t="shared" si="8"/>
      </c>
    </row>
    <row r="557" spans="1:8" s="87" customFormat="1" ht="12.75">
      <c r="A557" s="78">
        <f>IF(Guarantee!A557&lt;&gt;"",Guarantee!A557,"")</f>
      </c>
      <c r="B557" s="80">
        <f>IF(Guarantee!B557&lt;&gt;"",Guarantee!B557,"")</f>
      </c>
      <c r="C557" s="80">
        <f>IF(Guarantee!C557&lt;&gt;"",Guarantee!C557,"")</f>
      </c>
      <c r="D557" s="81">
        <f>IF(Guarantee!D557&lt;&gt;"",Guarantee!D557,"")</f>
      </c>
      <c r="E557" s="82">
        <f>IF(Guarantee!E557&gt;0,Guarantee!E557,IF(Guarantee!F557&gt;0,Guarantee!F557,""))</f>
      </c>
      <c r="F557" s="84"/>
      <c r="G557" s="85"/>
      <c r="H557" s="86">
        <f t="shared" si="8"/>
      </c>
    </row>
    <row r="558" spans="1:8" s="87" customFormat="1" ht="12.75">
      <c r="A558" s="78">
        <f>IF(Guarantee!A558&lt;&gt;"",Guarantee!A558,"")</f>
      </c>
      <c r="B558" s="80">
        <f>IF(Guarantee!B558&lt;&gt;"",Guarantee!B558,"")</f>
      </c>
      <c r="C558" s="80">
        <f>IF(Guarantee!C558&lt;&gt;"",Guarantee!C558,"")</f>
      </c>
      <c r="D558" s="81">
        <f>IF(Guarantee!D558&lt;&gt;"",Guarantee!D558,"")</f>
      </c>
      <c r="E558" s="82">
        <f>IF(Guarantee!E558&gt;0,Guarantee!E558,IF(Guarantee!F558&gt;0,Guarantee!F558,""))</f>
      </c>
      <c r="F558" s="84"/>
      <c r="G558" s="85"/>
      <c r="H558" s="86">
        <f t="shared" si="8"/>
      </c>
    </row>
    <row r="559" spans="1:8" s="87" customFormat="1" ht="12.75">
      <c r="A559" s="78">
        <f>IF(Guarantee!A559&lt;&gt;"",Guarantee!A559,"")</f>
      </c>
      <c r="B559" s="80">
        <f>IF(Guarantee!B559&lt;&gt;"",Guarantee!B559,"")</f>
      </c>
      <c r="C559" s="80">
        <f>IF(Guarantee!C559&lt;&gt;"",Guarantee!C559,"")</f>
      </c>
      <c r="D559" s="81">
        <f>IF(Guarantee!D559&lt;&gt;"",Guarantee!D559,"")</f>
      </c>
      <c r="E559" s="82">
        <f>IF(Guarantee!E559&gt;0,Guarantee!E559,IF(Guarantee!F559&gt;0,Guarantee!F559,""))</f>
      </c>
      <c r="F559" s="84"/>
      <c r="G559" s="85"/>
      <c r="H559" s="86">
        <f t="shared" si="8"/>
      </c>
    </row>
    <row r="560" spans="1:8" s="87" customFormat="1" ht="12.75">
      <c r="A560" s="78">
        <f>IF(Guarantee!A560&lt;&gt;"",Guarantee!A560,"")</f>
      </c>
      <c r="B560" s="80">
        <f>IF(Guarantee!B560&lt;&gt;"",Guarantee!B560,"")</f>
      </c>
      <c r="C560" s="80">
        <f>IF(Guarantee!C560&lt;&gt;"",Guarantee!C560,"")</f>
      </c>
      <c r="D560" s="81">
        <f>IF(Guarantee!D560&lt;&gt;"",Guarantee!D560,"")</f>
      </c>
      <c r="E560" s="82">
        <f>IF(Guarantee!E560&gt;0,Guarantee!E560,IF(Guarantee!F560&gt;0,Guarantee!F560,""))</f>
      </c>
      <c r="F560" s="84"/>
      <c r="G560" s="85"/>
      <c r="H560" s="86">
        <f t="shared" si="8"/>
      </c>
    </row>
    <row r="561" spans="1:8" s="87" customFormat="1" ht="12.75">
      <c r="A561" s="78">
        <f>IF(Guarantee!A561&lt;&gt;"",Guarantee!A561,"")</f>
      </c>
      <c r="B561" s="80">
        <f>IF(Guarantee!B561&lt;&gt;"",Guarantee!B561,"")</f>
      </c>
      <c r="C561" s="80">
        <f>IF(Guarantee!C561&lt;&gt;"",Guarantee!C561,"")</f>
      </c>
      <c r="D561" s="81">
        <f>IF(Guarantee!D561&lt;&gt;"",Guarantee!D561,"")</f>
      </c>
      <c r="E561" s="82">
        <f>IF(Guarantee!E561&gt;0,Guarantee!E561,IF(Guarantee!F561&gt;0,Guarantee!F561,""))</f>
      </c>
      <c r="F561" s="84"/>
      <c r="G561" s="85"/>
      <c r="H561" s="86">
        <f t="shared" si="8"/>
      </c>
    </row>
    <row r="562" spans="1:8" s="87" customFormat="1" ht="12.75">
      <c r="A562" s="78">
        <f>IF(Guarantee!A562&lt;&gt;"",Guarantee!A562,"")</f>
      </c>
      <c r="B562" s="80">
        <f>IF(Guarantee!B562&lt;&gt;"",Guarantee!B562,"")</f>
      </c>
      <c r="C562" s="80">
        <f>IF(Guarantee!C562&lt;&gt;"",Guarantee!C562,"")</f>
      </c>
      <c r="D562" s="81">
        <f>IF(Guarantee!D562&lt;&gt;"",Guarantee!D562,"")</f>
      </c>
      <c r="E562" s="82">
        <f>IF(Guarantee!E562&gt;0,Guarantee!E562,IF(Guarantee!F562&gt;0,Guarantee!F562,""))</f>
      </c>
      <c r="F562" s="84"/>
      <c r="G562" s="85"/>
      <c r="H562" s="86">
        <f t="shared" si="8"/>
      </c>
    </row>
    <row r="563" spans="1:8" s="87" customFormat="1" ht="12.75">
      <c r="A563" s="78">
        <f>IF(Guarantee!A563&lt;&gt;"",Guarantee!A563,"")</f>
      </c>
      <c r="B563" s="80">
        <f>IF(Guarantee!B563&lt;&gt;"",Guarantee!B563,"")</f>
      </c>
      <c r="C563" s="80">
        <f>IF(Guarantee!C563&lt;&gt;"",Guarantee!C563,"")</f>
      </c>
      <c r="D563" s="81">
        <f>IF(Guarantee!D563&lt;&gt;"",Guarantee!D563,"")</f>
      </c>
      <c r="E563" s="82">
        <f>IF(Guarantee!E563&gt;0,Guarantee!E563,IF(Guarantee!F563&gt;0,Guarantee!F563,""))</f>
      </c>
      <c r="F563" s="84"/>
      <c r="G563" s="85"/>
      <c r="H563" s="86">
        <f t="shared" si="8"/>
      </c>
    </row>
    <row r="564" spans="1:8" s="87" customFormat="1" ht="12.75">
      <c r="A564" s="78">
        <f>IF(Guarantee!A564&lt;&gt;"",Guarantee!A564,"")</f>
      </c>
      <c r="B564" s="80">
        <f>IF(Guarantee!B564&lt;&gt;"",Guarantee!B564,"")</f>
      </c>
      <c r="C564" s="80">
        <f>IF(Guarantee!C564&lt;&gt;"",Guarantee!C564,"")</f>
      </c>
      <c r="D564" s="81">
        <f>IF(Guarantee!D564&lt;&gt;"",Guarantee!D564,"")</f>
      </c>
      <c r="E564" s="82">
        <f>IF(Guarantee!E564&gt;0,Guarantee!E564,IF(Guarantee!F564&gt;0,Guarantee!F564,""))</f>
      </c>
      <c r="F564" s="84"/>
      <c r="G564" s="85"/>
      <c r="H564" s="86">
        <f t="shared" si="8"/>
      </c>
    </row>
    <row r="565" spans="1:8" s="87" customFormat="1" ht="12.75">
      <c r="A565" s="78">
        <f>IF(Guarantee!A565&lt;&gt;"",Guarantee!A565,"")</f>
      </c>
      <c r="B565" s="80">
        <f>IF(Guarantee!B565&lt;&gt;"",Guarantee!B565,"")</f>
      </c>
      <c r="C565" s="80">
        <f>IF(Guarantee!C565&lt;&gt;"",Guarantee!C565,"")</f>
      </c>
      <c r="D565" s="81">
        <f>IF(Guarantee!D565&lt;&gt;"",Guarantee!D565,"")</f>
      </c>
      <c r="E565" s="82">
        <f>IF(Guarantee!E565&gt;0,Guarantee!E565,IF(Guarantee!F565&gt;0,Guarantee!F565,""))</f>
      </c>
      <c r="F565" s="84"/>
      <c r="G565" s="85"/>
      <c r="H565" s="86">
        <f t="shared" si="8"/>
      </c>
    </row>
    <row r="566" spans="1:8" s="87" customFormat="1" ht="12.75">
      <c r="A566" s="78">
        <f>IF(Guarantee!A566&lt;&gt;"",Guarantee!A566,"")</f>
      </c>
      <c r="B566" s="80">
        <f>IF(Guarantee!B566&lt;&gt;"",Guarantee!B566,"")</f>
      </c>
      <c r="C566" s="80">
        <f>IF(Guarantee!C566&lt;&gt;"",Guarantee!C566,"")</f>
      </c>
      <c r="D566" s="81">
        <f>IF(Guarantee!D566&lt;&gt;"",Guarantee!D566,"")</f>
      </c>
      <c r="E566" s="82">
        <f>IF(Guarantee!E566&gt;0,Guarantee!E566,IF(Guarantee!F566&gt;0,Guarantee!F566,""))</f>
      </c>
      <c r="F566" s="84"/>
      <c r="G566" s="85"/>
      <c r="H566" s="86">
        <f t="shared" si="8"/>
      </c>
    </row>
    <row r="567" spans="1:8" s="87" customFormat="1" ht="12.75">
      <c r="A567" s="78">
        <f>IF(Guarantee!A567&lt;&gt;"",Guarantee!A567,"")</f>
      </c>
      <c r="B567" s="80">
        <f>IF(Guarantee!B567&lt;&gt;"",Guarantee!B567,"")</f>
      </c>
      <c r="C567" s="80">
        <f>IF(Guarantee!C567&lt;&gt;"",Guarantee!C567,"")</f>
      </c>
      <c r="D567" s="81">
        <f>IF(Guarantee!D567&lt;&gt;"",Guarantee!D567,"")</f>
      </c>
      <c r="E567" s="82">
        <f>IF(Guarantee!E567&gt;0,Guarantee!E567,IF(Guarantee!F567&gt;0,Guarantee!F567,""))</f>
      </c>
      <c r="F567" s="84"/>
      <c r="G567" s="85"/>
      <c r="H567" s="86">
        <f t="shared" si="8"/>
      </c>
    </row>
    <row r="568" spans="1:8" s="87" customFormat="1" ht="12.75">
      <c r="A568" s="78">
        <f>IF(Guarantee!A568&lt;&gt;"",Guarantee!A568,"")</f>
      </c>
      <c r="B568" s="80">
        <f>IF(Guarantee!B568&lt;&gt;"",Guarantee!B568,"")</f>
      </c>
      <c r="C568" s="80">
        <f>IF(Guarantee!C568&lt;&gt;"",Guarantee!C568,"")</f>
      </c>
      <c r="D568" s="81">
        <f>IF(Guarantee!D568&lt;&gt;"",Guarantee!D568,"")</f>
      </c>
      <c r="E568" s="82">
        <f>IF(Guarantee!E568&gt;0,Guarantee!E568,IF(Guarantee!F568&gt;0,Guarantee!F568,""))</f>
      </c>
      <c r="F568" s="84"/>
      <c r="G568" s="85"/>
      <c r="H568" s="86">
        <f t="shared" si="8"/>
      </c>
    </row>
    <row r="569" spans="1:8" s="87" customFormat="1" ht="12.75">
      <c r="A569" s="78">
        <f>IF(Guarantee!A569&lt;&gt;"",Guarantee!A569,"")</f>
      </c>
      <c r="B569" s="80">
        <f>IF(Guarantee!B569&lt;&gt;"",Guarantee!B569,"")</f>
      </c>
      <c r="C569" s="80">
        <f>IF(Guarantee!C569&lt;&gt;"",Guarantee!C569,"")</f>
      </c>
      <c r="D569" s="81">
        <f>IF(Guarantee!D569&lt;&gt;"",Guarantee!D569,"")</f>
      </c>
      <c r="E569" s="82">
        <f>IF(Guarantee!E569&gt;0,Guarantee!E569,IF(Guarantee!F569&gt;0,Guarantee!F569,""))</f>
      </c>
      <c r="F569" s="84"/>
      <c r="G569" s="85"/>
      <c r="H569" s="86">
        <f t="shared" si="8"/>
      </c>
    </row>
    <row r="570" spans="1:8" s="87" customFormat="1" ht="12.75">
      <c r="A570" s="78">
        <f>IF(Guarantee!A570&lt;&gt;"",Guarantee!A570,"")</f>
      </c>
      <c r="B570" s="80">
        <f>IF(Guarantee!B570&lt;&gt;"",Guarantee!B570,"")</f>
      </c>
      <c r="C570" s="80">
        <f>IF(Guarantee!C570&lt;&gt;"",Guarantee!C570,"")</f>
      </c>
      <c r="D570" s="81">
        <f>IF(Guarantee!D570&lt;&gt;"",Guarantee!D570,"")</f>
      </c>
      <c r="E570" s="82">
        <f>IF(Guarantee!E570&gt;0,Guarantee!E570,IF(Guarantee!F570&gt;0,Guarantee!F570,""))</f>
      </c>
      <c r="F570" s="84"/>
      <c r="G570" s="85"/>
      <c r="H570" s="86">
        <f t="shared" si="8"/>
      </c>
    </row>
    <row r="571" spans="1:8" s="87" customFormat="1" ht="12.75">
      <c r="A571" s="78">
        <f>IF(Guarantee!A571&lt;&gt;"",Guarantee!A571,"")</f>
      </c>
      <c r="B571" s="80">
        <f>IF(Guarantee!B571&lt;&gt;"",Guarantee!B571,"")</f>
      </c>
      <c r="C571" s="80">
        <f>IF(Guarantee!C571&lt;&gt;"",Guarantee!C571,"")</f>
      </c>
      <c r="D571" s="81">
        <f>IF(Guarantee!D571&lt;&gt;"",Guarantee!D571,"")</f>
      </c>
      <c r="E571" s="82">
        <f>IF(Guarantee!E571&gt;0,Guarantee!E571,IF(Guarantee!F571&gt;0,Guarantee!F571,""))</f>
      </c>
      <c r="F571" s="84"/>
      <c r="G571" s="85"/>
      <c r="H571" s="86">
        <f t="shared" si="8"/>
      </c>
    </row>
    <row r="572" spans="1:8" s="87" customFormat="1" ht="12.75">
      <c r="A572" s="78">
        <f>IF(Guarantee!A572&lt;&gt;"",Guarantee!A572,"")</f>
      </c>
      <c r="B572" s="80">
        <f>IF(Guarantee!B572&lt;&gt;"",Guarantee!B572,"")</f>
      </c>
      <c r="C572" s="80">
        <f>IF(Guarantee!C572&lt;&gt;"",Guarantee!C572,"")</f>
      </c>
      <c r="D572" s="81">
        <f>IF(Guarantee!D572&lt;&gt;"",Guarantee!D572,"")</f>
      </c>
      <c r="E572" s="82">
        <f>IF(Guarantee!E572&gt;0,Guarantee!E572,IF(Guarantee!F572&gt;0,Guarantee!F572,""))</f>
      </c>
      <c r="F572" s="84"/>
      <c r="G572" s="85"/>
      <c r="H572" s="86">
        <f t="shared" si="8"/>
      </c>
    </row>
    <row r="573" spans="1:8" s="87" customFormat="1" ht="12.75">
      <c r="A573" s="78">
        <f>IF(Guarantee!A573&lt;&gt;"",Guarantee!A573,"")</f>
      </c>
      <c r="B573" s="80">
        <f>IF(Guarantee!B573&lt;&gt;"",Guarantee!B573,"")</f>
      </c>
      <c r="C573" s="80">
        <f>IF(Guarantee!C573&lt;&gt;"",Guarantee!C573,"")</f>
      </c>
      <c r="D573" s="81">
        <f>IF(Guarantee!D573&lt;&gt;"",Guarantee!D573,"")</f>
      </c>
      <c r="E573" s="82">
        <f>IF(Guarantee!E573&gt;0,Guarantee!E573,IF(Guarantee!F573&gt;0,Guarantee!F573,""))</f>
      </c>
      <c r="F573" s="84"/>
      <c r="G573" s="85"/>
      <c r="H573" s="86">
        <f t="shared" si="8"/>
      </c>
    </row>
    <row r="574" spans="1:8" s="87" customFormat="1" ht="12.75">
      <c r="A574" s="78">
        <f>IF(Guarantee!A574&lt;&gt;"",Guarantee!A574,"")</f>
      </c>
      <c r="B574" s="80">
        <f>IF(Guarantee!B574&lt;&gt;"",Guarantee!B574,"")</f>
      </c>
      <c r="C574" s="80">
        <f>IF(Guarantee!C574&lt;&gt;"",Guarantee!C574,"")</f>
      </c>
      <c r="D574" s="81">
        <f>IF(Guarantee!D574&lt;&gt;"",Guarantee!D574,"")</f>
      </c>
      <c r="E574" s="82">
        <f>IF(Guarantee!E574&gt;0,Guarantee!E574,IF(Guarantee!F574&gt;0,Guarantee!F574,""))</f>
      </c>
      <c r="F574" s="84"/>
      <c r="G574" s="85"/>
      <c r="H574" s="86">
        <f t="shared" si="8"/>
      </c>
    </row>
    <row r="575" spans="1:8" s="87" customFormat="1" ht="12.75">
      <c r="A575" s="78">
        <f>IF(Guarantee!A575&lt;&gt;"",Guarantee!A575,"")</f>
      </c>
      <c r="B575" s="80">
        <f>IF(Guarantee!B575&lt;&gt;"",Guarantee!B575,"")</f>
      </c>
      <c r="C575" s="80">
        <f>IF(Guarantee!C575&lt;&gt;"",Guarantee!C575,"")</f>
      </c>
      <c r="D575" s="81">
        <f>IF(Guarantee!D575&lt;&gt;"",Guarantee!D575,"")</f>
      </c>
      <c r="E575" s="82">
        <f>IF(Guarantee!E575&gt;0,Guarantee!E575,IF(Guarantee!F575&gt;0,Guarantee!F575,""))</f>
      </c>
      <c r="F575" s="84"/>
      <c r="G575" s="85"/>
      <c r="H575" s="86">
        <f t="shared" si="8"/>
      </c>
    </row>
    <row r="576" spans="1:8" s="87" customFormat="1" ht="12.75">
      <c r="A576" s="78">
        <f>IF(Guarantee!A576&lt;&gt;"",Guarantee!A576,"")</f>
      </c>
      <c r="B576" s="80">
        <f>IF(Guarantee!B576&lt;&gt;"",Guarantee!B576,"")</f>
      </c>
      <c r="C576" s="80">
        <f>IF(Guarantee!C576&lt;&gt;"",Guarantee!C576,"")</f>
      </c>
      <c r="D576" s="81">
        <f>IF(Guarantee!D576&lt;&gt;"",Guarantee!D576,"")</f>
      </c>
      <c r="E576" s="82">
        <f>IF(Guarantee!E576&gt;0,Guarantee!E576,IF(Guarantee!F576&gt;0,Guarantee!F576,""))</f>
      </c>
      <c r="F576" s="84"/>
      <c r="G576" s="85"/>
      <c r="H576" s="86">
        <f t="shared" si="8"/>
      </c>
    </row>
    <row r="577" spans="1:8" s="87" customFormat="1" ht="12.75">
      <c r="A577" s="78">
        <f>IF(Guarantee!A577&lt;&gt;"",Guarantee!A577,"")</f>
      </c>
      <c r="B577" s="80">
        <f>IF(Guarantee!B577&lt;&gt;"",Guarantee!B577,"")</f>
      </c>
      <c r="C577" s="80">
        <f>IF(Guarantee!C577&lt;&gt;"",Guarantee!C577,"")</f>
      </c>
      <c r="D577" s="81">
        <f>IF(Guarantee!D577&lt;&gt;"",Guarantee!D577,"")</f>
      </c>
      <c r="E577" s="82">
        <f>IF(Guarantee!E577&gt;0,Guarantee!E577,IF(Guarantee!F577&gt;0,Guarantee!F577,""))</f>
      </c>
      <c r="F577" s="84"/>
      <c r="G577" s="85"/>
      <c r="H577" s="86">
        <f t="shared" si="8"/>
      </c>
    </row>
    <row r="578" spans="1:8" s="87" customFormat="1" ht="12.75">
      <c r="A578" s="78">
        <f>IF(Guarantee!A578&lt;&gt;"",Guarantee!A578,"")</f>
      </c>
      <c r="B578" s="80">
        <f>IF(Guarantee!B578&lt;&gt;"",Guarantee!B578,"")</f>
      </c>
      <c r="C578" s="80">
        <f>IF(Guarantee!C578&lt;&gt;"",Guarantee!C578,"")</f>
      </c>
      <c r="D578" s="81">
        <f>IF(Guarantee!D578&lt;&gt;"",Guarantee!D578,"")</f>
      </c>
      <c r="E578" s="82">
        <f>IF(Guarantee!E578&gt;0,Guarantee!E578,IF(Guarantee!F578&gt;0,Guarantee!F578,""))</f>
      </c>
      <c r="F578" s="84"/>
      <c r="G578" s="85"/>
      <c r="H578" s="86">
        <f t="shared" si="8"/>
      </c>
    </row>
    <row r="579" spans="1:8" s="87" customFormat="1" ht="12.75">
      <c r="A579" s="78">
        <f>IF(Guarantee!A579&lt;&gt;"",Guarantee!A579,"")</f>
      </c>
      <c r="B579" s="80">
        <f>IF(Guarantee!B579&lt;&gt;"",Guarantee!B579,"")</f>
      </c>
      <c r="C579" s="80">
        <f>IF(Guarantee!C579&lt;&gt;"",Guarantee!C579,"")</f>
      </c>
      <c r="D579" s="81">
        <f>IF(Guarantee!D579&lt;&gt;"",Guarantee!D579,"")</f>
      </c>
      <c r="E579" s="82">
        <f>IF(Guarantee!E579&gt;0,Guarantee!E579,IF(Guarantee!F579&gt;0,Guarantee!F579,""))</f>
      </c>
      <c r="F579" s="84"/>
      <c r="G579" s="85"/>
      <c r="H579" s="86">
        <f t="shared" si="8"/>
      </c>
    </row>
    <row r="580" spans="1:8" s="87" customFormat="1" ht="12.75">
      <c r="A580" s="78">
        <f>IF(Guarantee!A580&lt;&gt;"",Guarantee!A580,"")</f>
      </c>
      <c r="B580" s="80">
        <f>IF(Guarantee!B580&lt;&gt;"",Guarantee!B580,"")</f>
      </c>
      <c r="C580" s="80">
        <f>IF(Guarantee!C580&lt;&gt;"",Guarantee!C580,"")</f>
      </c>
      <c r="D580" s="81">
        <f>IF(Guarantee!D580&lt;&gt;"",Guarantee!D580,"")</f>
      </c>
      <c r="E580" s="82">
        <f>IF(Guarantee!E580&gt;0,Guarantee!E580,IF(Guarantee!F580&gt;0,Guarantee!F580,""))</f>
      </c>
      <c r="F580" s="84"/>
      <c r="G580" s="85"/>
      <c r="H580" s="86">
        <f t="shared" si="8"/>
      </c>
    </row>
    <row r="581" spans="1:8" s="87" customFormat="1" ht="12.75">
      <c r="A581" s="78">
        <f>IF(Guarantee!A581&lt;&gt;"",Guarantee!A581,"")</f>
      </c>
      <c r="B581" s="80">
        <f>IF(Guarantee!B581&lt;&gt;"",Guarantee!B581,"")</f>
      </c>
      <c r="C581" s="80">
        <f>IF(Guarantee!C581&lt;&gt;"",Guarantee!C581,"")</f>
      </c>
      <c r="D581" s="81">
        <f>IF(Guarantee!D581&lt;&gt;"",Guarantee!D581,"")</f>
      </c>
      <c r="E581" s="82">
        <f>IF(Guarantee!E581&gt;0,Guarantee!E581,IF(Guarantee!F581&gt;0,Guarantee!F581,""))</f>
      </c>
      <c r="F581" s="84"/>
      <c r="G581" s="85"/>
      <c r="H581" s="86">
        <f t="shared" si="8"/>
      </c>
    </row>
    <row r="582" spans="1:8" s="87" customFormat="1" ht="12.75">
      <c r="A582" s="78">
        <f>IF(Guarantee!A582&lt;&gt;"",Guarantee!A582,"")</f>
      </c>
      <c r="B582" s="80">
        <f>IF(Guarantee!B582&lt;&gt;"",Guarantee!B582,"")</f>
      </c>
      <c r="C582" s="80">
        <f>IF(Guarantee!C582&lt;&gt;"",Guarantee!C582,"")</f>
      </c>
      <c r="D582" s="81">
        <f>IF(Guarantee!D582&lt;&gt;"",Guarantee!D582,"")</f>
      </c>
      <c r="E582" s="82">
        <f>IF(Guarantee!E582&gt;0,Guarantee!E582,IF(Guarantee!F582&gt;0,Guarantee!F582,""))</f>
      </c>
      <c r="F582" s="84"/>
      <c r="G582" s="85"/>
      <c r="H582" s="86">
        <f t="shared" si="8"/>
      </c>
    </row>
    <row r="583" spans="1:8" s="87" customFormat="1" ht="12.75">
      <c r="A583" s="78">
        <f>IF(Guarantee!A583&lt;&gt;"",Guarantee!A583,"")</f>
      </c>
      <c r="B583" s="80">
        <f>IF(Guarantee!B583&lt;&gt;"",Guarantee!B583,"")</f>
      </c>
      <c r="C583" s="80">
        <f>IF(Guarantee!C583&lt;&gt;"",Guarantee!C583,"")</f>
      </c>
      <c r="D583" s="81">
        <f>IF(Guarantee!D583&lt;&gt;"",Guarantee!D583,"")</f>
      </c>
      <c r="E583" s="82">
        <f>IF(Guarantee!E583&gt;0,Guarantee!E583,IF(Guarantee!F583&gt;0,Guarantee!F583,""))</f>
      </c>
      <c r="F583" s="84"/>
      <c r="G583" s="85"/>
      <c r="H583" s="86">
        <f aca="true" t="shared" si="9" ref="H583:H646">IF(E583&lt;&gt;"",ROUND(SUM(D583*E583*F583*G583),0),"")</f>
      </c>
    </row>
    <row r="584" spans="1:8" s="87" customFormat="1" ht="12.75">
      <c r="A584" s="78">
        <f>IF(Guarantee!A584&lt;&gt;"",Guarantee!A584,"")</f>
      </c>
      <c r="B584" s="80">
        <f>IF(Guarantee!B584&lt;&gt;"",Guarantee!B584,"")</f>
      </c>
      <c r="C584" s="80">
        <f>IF(Guarantee!C584&lt;&gt;"",Guarantee!C584,"")</f>
      </c>
      <c r="D584" s="81">
        <f>IF(Guarantee!D584&lt;&gt;"",Guarantee!D584,"")</f>
      </c>
      <c r="E584" s="82">
        <f>IF(Guarantee!E584&gt;0,Guarantee!E584,IF(Guarantee!F584&gt;0,Guarantee!F584,""))</f>
      </c>
      <c r="F584" s="84"/>
      <c r="G584" s="85"/>
      <c r="H584" s="86">
        <f t="shared" si="9"/>
      </c>
    </row>
    <row r="585" spans="1:8" s="87" customFormat="1" ht="12.75">
      <c r="A585" s="78">
        <f>IF(Guarantee!A585&lt;&gt;"",Guarantee!A585,"")</f>
      </c>
      <c r="B585" s="80">
        <f>IF(Guarantee!B585&lt;&gt;"",Guarantee!B585,"")</f>
      </c>
      <c r="C585" s="80">
        <f>IF(Guarantee!C585&lt;&gt;"",Guarantee!C585,"")</f>
      </c>
      <c r="D585" s="81">
        <f>IF(Guarantee!D585&lt;&gt;"",Guarantee!D585,"")</f>
      </c>
      <c r="E585" s="82">
        <f>IF(Guarantee!E585&gt;0,Guarantee!E585,IF(Guarantee!F585&gt;0,Guarantee!F585,""))</f>
      </c>
      <c r="F585" s="84"/>
      <c r="G585" s="85"/>
      <c r="H585" s="86">
        <f t="shared" si="9"/>
      </c>
    </row>
    <row r="586" spans="1:8" s="87" customFormat="1" ht="12.75">
      <c r="A586" s="78">
        <f>IF(Guarantee!A586&lt;&gt;"",Guarantee!A586,"")</f>
      </c>
      <c r="B586" s="80">
        <f>IF(Guarantee!B586&lt;&gt;"",Guarantee!B586,"")</f>
      </c>
      <c r="C586" s="80">
        <f>IF(Guarantee!C586&lt;&gt;"",Guarantee!C586,"")</f>
      </c>
      <c r="D586" s="81">
        <f>IF(Guarantee!D586&lt;&gt;"",Guarantee!D586,"")</f>
      </c>
      <c r="E586" s="82">
        <f>IF(Guarantee!E586&gt;0,Guarantee!E586,IF(Guarantee!F586&gt;0,Guarantee!F586,""))</f>
      </c>
      <c r="F586" s="84"/>
      <c r="G586" s="85"/>
      <c r="H586" s="86">
        <f t="shared" si="9"/>
      </c>
    </row>
    <row r="587" spans="1:8" s="87" customFormat="1" ht="12.75">
      <c r="A587" s="78">
        <f>IF(Guarantee!A587&lt;&gt;"",Guarantee!A587,"")</f>
      </c>
      <c r="B587" s="80">
        <f>IF(Guarantee!B587&lt;&gt;"",Guarantee!B587,"")</f>
      </c>
      <c r="C587" s="80">
        <f>IF(Guarantee!C587&lt;&gt;"",Guarantee!C587,"")</f>
      </c>
      <c r="D587" s="81">
        <f>IF(Guarantee!D587&lt;&gt;"",Guarantee!D587,"")</f>
      </c>
      <c r="E587" s="82">
        <f>IF(Guarantee!E587&gt;0,Guarantee!E587,IF(Guarantee!F587&gt;0,Guarantee!F587,""))</f>
      </c>
      <c r="F587" s="84"/>
      <c r="G587" s="85"/>
      <c r="H587" s="86">
        <f t="shared" si="9"/>
      </c>
    </row>
    <row r="588" spans="1:8" s="87" customFormat="1" ht="12.75">
      <c r="A588" s="78">
        <f>IF(Guarantee!A588&lt;&gt;"",Guarantee!A588,"")</f>
      </c>
      <c r="B588" s="80">
        <f>IF(Guarantee!B588&lt;&gt;"",Guarantee!B588,"")</f>
      </c>
      <c r="C588" s="80">
        <f>IF(Guarantee!C588&lt;&gt;"",Guarantee!C588,"")</f>
      </c>
      <c r="D588" s="81">
        <f>IF(Guarantee!D588&lt;&gt;"",Guarantee!D588,"")</f>
      </c>
      <c r="E588" s="82">
        <f>IF(Guarantee!E588&gt;0,Guarantee!E588,IF(Guarantee!F588&gt;0,Guarantee!F588,""))</f>
      </c>
      <c r="F588" s="84"/>
      <c r="G588" s="85"/>
      <c r="H588" s="86">
        <f t="shared" si="9"/>
      </c>
    </row>
    <row r="589" spans="1:8" s="87" customFormat="1" ht="12.75">
      <c r="A589" s="78">
        <f>IF(Guarantee!A589&lt;&gt;"",Guarantee!A589,"")</f>
      </c>
      <c r="B589" s="80">
        <f>IF(Guarantee!B589&lt;&gt;"",Guarantee!B589,"")</f>
      </c>
      <c r="C589" s="80">
        <f>IF(Guarantee!C589&lt;&gt;"",Guarantee!C589,"")</f>
      </c>
      <c r="D589" s="81">
        <f>IF(Guarantee!D589&lt;&gt;"",Guarantee!D589,"")</f>
      </c>
      <c r="E589" s="82">
        <f>IF(Guarantee!E589&gt;0,Guarantee!E589,IF(Guarantee!F589&gt;0,Guarantee!F589,""))</f>
      </c>
      <c r="F589" s="84"/>
      <c r="G589" s="85"/>
      <c r="H589" s="86">
        <f t="shared" si="9"/>
      </c>
    </row>
    <row r="590" spans="1:8" s="87" customFormat="1" ht="12.75">
      <c r="A590" s="78">
        <f>IF(Guarantee!A590&lt;&gt;"",Guarantee!A590,"")</f>
      </c>
      <c r="B590" s="80">
        <f>IF(Guarantee!B590&lt;&gt;"",Guarantee!B590,"")</f>
      </c>
      <c r="C590" s="80">
        <f>IF(Guarantee!C590&lt;&gt;"",Guarantee!C590,"")</f>
      </c>
      <c r="D590" s="81">
        <f>IF(Guarantee!D590&lt;&gt;"",Guarantee!D590,"")</f>
      </c>
      <c r="E590" s="82">
        <f>IF(Guarantee!E590&gt;0,Guarantee!E590,IF(Guarantee!F590&gt;0,Guarantee!F590,""))</f>
      </c>
      <c r="F590" s="84"/>
      <c r="G590" s="85"/>
      <c r="H590" s="86">
        <f t="shared" si="9"/>
      </c>
    </row>
    <row r="591" spans="1:8" s="87" customFormat="1" ht="12.75">
      <c r="A591" s="78">
        <f>IF(Guarantee!A591&lt;&gt;"",Guarantee!A591,"")</f>
      </c>
      <c r="B591" s="80">
        <f>IF(Guarantee!B591&lt;&gt;"",Guarantee!B591,"")</f>
      </c>
      <c r="C591" s="80">
        <f>IF(Guarantee!C591&lt;&gt;"",Guarantee!C591,"")</f>
      </c>
      <c r="D591" s="81">
        <f>IF(Guarantee!D591&lt;&gt;"",Guarantee!D591,"")</f>
      </c>
      <c r="E591" s="82">
        <f>IF(Guarantee!E591&gt;0,Guarantee!E591,IF(Guarantee!F591&gt;0,Guarantee!F591,""))</f>
      </c>
      <c r="F591" s="84"/>
      <c r="G591" s="85"/>
      <c r="H591" s="86">
        <f t="shared" si="9"/>
      </c>
    </row>
    <row r="592" spans="1:8" s="87" customFormat="1" ht="12.75">
      <c r="A592" s="78">
        <f>IF(Guarantee!A592&lt;&gt;"",Guarantee!A592,"")</f>
      </c>
      <c r="B592" s="80">
        <f>IF(Guarantee!B592&lt;&gt;"",Guarantee!B592,"")</f>
      </c>
      <c r="C592" s="80">
        <f>IF(Guarantee!C592&lt;&gt;"",Guarantee!C592,"")</f>
      </c>
      <c r="D592" s="81">
        <f>IF(Guarantee!D592&lt;&gt;"",Guarantee!D592,"")</f>
      </c>
      <c r="E592" s="82">
        <f>IF(Guarantee!E592&gt;0,Guarantee!E592,IF(Guarantee!F592&gt;0,Guarantee!F592,""))</f>
      </c>
      <c r="F592" s="84"/>
      <c r="G592" s="85"/>
      <c r="H592" s="86">
        <f t="shared" si="9"/>
      </c>
    </row>
    <row r="593" spans="1:8" s="87" customFormat="1" ht="12.75">
      <c r="A593" s="78">
        <f>IF(Guarantee!A593&lt;&gt;"",Guarantee!A593,"")</f>
      </c>
      <c r="B593" s="80">
        <f>IF(Guarantee!B593&lt;&gt;"",Guarantee!B593,"")</f>
      </c>
      <c r="C593" s="80">
        <f>IF(Guarantee!C593&lt;&gt;"",Guarantee!C593,"")</f>
      </c>
      <c r="D593" s="81">
        <f>IF(Guarantee!D593&lt;&gt;"",Guarantee!D593,"")</f>
      </c>
      <c r="E593" s="82">
        <f>IF(Guarantee!E593&gt;0,Guarantee!E593,IF(Guarantee!F593&gt;0,Guarantee!F593,""))</f>
      </c>
      <c r="F593" s="84"/>
      <c r="G593" s="85"/>
      <c r="H593" s="86">
        <f t="shared" si="9"/>
      </c>
    </row>
    <row r="594" spans="1:8" s="87" customFormat="1" ht="12.75">
      <c r="A594" s="78">
        <f>IF(Guarantee!A594&lt;&gt;"",Guarantee!A594,"")</f>
      </c>
      <c r="B594" s="80">
        <f>IF(Guarantee!B594&lt;&gt;"",Guarantee!B594,"")</f>
      </c>
      <c r="C594" s="80">
        <f>IF(Guarantee!C594&lt;&gt;"",Guarantee!C594,"")</f>
      </c>
      <c r="D594" s="81">
        <f>IF(Guarantee!D594&lt;&gt;"",Guarantee!D594,"")</f>
      </c>
      <c r="E594" s="82">
        <f>IF(Guarantee!E594&gt;0,Guarantee!E594,IF(Guarantee!F594&gt;0,Guarantee!F594,""))</f>
      </c>
      <c r="F594" s="84"/>
      <c r="G594" s="85"/>
      <c r="H594" s="86">
        <f t="shared" si="9"/>
      </c>
    </row>
    <row r="595" spans="1:8" s="87" customFormat="1" ht="12.75">
      <c r="A595" s="78">
        <f>IF(Guarantee!A595&lt;&gt;"",Guarantee!A595,"")</f>
      </c>
      <c r="B595" s="80">
        <f>IF(Guarantee!B595&lt;&gt;"",Guarantee!B595,"")</f>
      </c>
      <c r="C595" s="80">
        <f>IF(Guarantee!C595&lt;&gt;"",Guarantee!C595,"")</f>
      </c>
      <c r="D595" s="81">
        <f>IF(Guarantee!D595&lt;&gt;"",Guarantee!D595,"")</f>
      </c>
      <c r="E595" s="82">
        <f>IF(Guarantee!E595&gt;0,Guarantee!E595,IF(Guarantee!F595&gt;0,Guarantee!F595,""))</f>
      </c>
      <c r="F595" s="84"/>
      <c r="G595" s="85"/>
      <c r="H595" s="86">
        <f t="shared" si="9"/>
      </c>
    </row>
    <row r="596" spans="1:8" s="87" customFormat="1" ht="12.75">
      <c r="A596" s="78">
        <f>IF(Guarantee!A596&lt;&gt;"",Guarantee!A596,"")</f>
      </c>
      <c r="B596" s="80">
        <f>IF(Guarantee!B596&lt;&gt;"",Guarantee!B596,"")</f>
      </c>
      <c r="C596" s="80">
        <f>IF(Guarantee!C596&lt;&gt;"",Guarantee!C596,"")</f>
      </c>
      <c r="D596" s="81">
        <f>IF(Guarantee!D596&lt;&gt;"",Guarantee!D596,"")</f>
      </c>
      <c r="E596" s="82">
        <f>IF(Guarantee!E596&gt;0,Guarantee!E596,IF(Guarantee!F596&gt;0,Guarantee!F596,""))</f>
      </c>
      <c r="F596" s="84"/>
      <c r="G596" s="85"/>
      <c r="H596" s="86">
        <f t="shared" si="9"/>
      </c>
    </row>
    <row r="597" spans="1:8" s="87" customFormat="1" ht="12.75">
      <c r="A597" s="78">
        <f>IF(Guarantee!A597&lt;&gt;"",Guarantee!A597,"")</f>
      </c>
      <c r="B597" s="80">
        <f>IF(Guarantee!B597&lt;&gt;"",Guarantee!B597,"")</f>
      </c>
      <c r="C597" s="80">
        <f>IF(Guarantee!C597&lt;&gt;"",Guarantee!C597,"")</f>
      </c>
      <c r="D597" s="81">
        <f>IF(Guarantee!D597&lt;&gt;"",Guarantee!D597,"")</f>
      </c>
      <c r="E597" s="82">
        <f>IF(Guarantee!E597&gt;0,Guarantee!E597,IF(Guarantee!F597&gt;0,Guarantee!F597,""))</f>
      </c>
      <c r="F597" s="84"/>
      <c r="G597" s="85"/>
      <c r="H597" s="86">
        <f t="shared" si="9"/>
      </c>
    </row>
    <row r="598" spans="1:8" s="87" customFormat="1" ht="12.75">
      <c r="A598" s="78">
        <f>IF(Guarantee!A598&lt;&gt;"",Guarantee!A598,"")</f>
      </c>
      <c r="B598" s="80">
        <f>IF(Guarantee!B598&lt;&gt;"",Guarantee!B598,"")</f>
      </c>
      <c r="C598" s="80">
        <f>IF(Guarantee!C598&lt;&gt;"",Guarantee!C598,"")</f>
      </c>
      <c r="D598" s="81">
        <f>IF(Guarantee!D598&lt;&gt;"",Guarantee!D598,"")</f>
      </c>
      <c r="E598" s="82">
        <f>IF(Guarantee!E598&gt;0,Guarantee!E598,IF(Guarantee!F598&gt;0,Guarantee!F598,""))</f>
      </c>
      <c r="F598" s="84"/>
      <c r="G598" s="85"/>
      <c r="H598" s="86">
        <f t="shared" si="9"/>
      </c>
    </row>
    <row r="599" spans="1:8" s="87" customFormat="1" ht="12.75">
      <c r="A599" s="78">
        <f>IF(Guarantee!A599&lt;&gt;"",Guarantee!A599,"")</f>
      </c>
      <c r="B599" s="80">
        <f>IF(Guarantee!B599&lt;&gt;"",Guarantee!B599,"")</f>
      </c>
      <c r="C599" s="80">
        <f>IF(Guarantee!C599&lt;&gt;"",Guarantee!C599,"")</f>
      </c>
      <c r="D599" s="81">
        <f>IF(Guarantee!D599&lt;&gt;"",Guarantee!D599,"")</f>
      </c>
      <c r="E599" s="82">
        <f>IF(Guarantee!E599&gt;0,Guarantee!E599,IF(Guarantee!F599&gt;0,Guarantee!F599,""))</f>
      </c>
      <c r="F599" s="84"/>
      <c r="G599" s="85"/>
      <c r="H599" s="86">
        <f t="shared" si="9"/>
      </c>
    </row>
    <row r="600" spans="1:8" s="87" customFormat="1" ht="12.75">
      <c r="A600" s="78">
        <f>IF(Guarantee!A600&lt;&gt;"",Guarantee!A600,"")</f>
      </c>
      <c r="B600" s="80">
        <f>IF(Guarantee!B600&lt;&gt;"",Guarantee!B600,"")</f>
      </c>
      <c r="C600" s="80">
        <f>IF(Guarantee!C600&lt;&gt;"",Guarantee!C600,"")</f>
      </c>
      <c r="D600" s="81">
        <f>IF(Guarantee!D600&lt;&gt;"",Guarantee!D600,"")</f>
      </c>
      <c r="E600" s="82">
        <f>IF(Guarantee!E600&gt;0,Guarantee!E600,IF(Guarantee!F600&gt;0,Guarantee!F600,""))</f>
      </c>
      <c r="F600" s="84"/>
      <c r="G600" s="85"/>
      <c r="H600" s="86">
        <f t="shared" si="9"/>
      </c>
    </row>
    <row r="601" spans="1:8" s="87" customFormat="1" ht="12.75">
      <c r="A601" s="78">
        <f>IF(Guarantee!A601&lt;&gt;"",Guarantee!A601,"")</f>
      </c>
      <c r="B601" s="80">
        <f>IF(Guarantee!B601&lt;&gt;"",Guarantee!B601,"")</f>
      </c>
      <c r="C601" s="80">
        <f>IF(Guarantee!C601&lt;&gt;"",Guarantee!C601,"")</f>
      </c>
      <c r="D601" s="81">
        <f>IF(Guarantee!D601&lt;&gt;"",Guarantee!D601,"")</f>
      </c>
      <c r="E601" s="82">
        <f>IF(Guarantee!E601&gt;0,Guarantee!E601,IF(Guarantee!F601&gt;0,Guarantee!F601,""))</f>
      </c>
      <c r="F601" s="84"/>
      <c r="G601" s="85"/>
      <c r="H601" s="86">
        <f t="shared" si="9"/>
      </c>
    </row>
    <row r="602" spans="1:8" s="87" customFormat="1" ht="12.75">
      <c r="A602" s="78">
        <f>IF(Guarantee!A602&lt;&gt;"",Guarantee!A602,"")</f>
      </c>
      <c r="B602" s="80">
        <f>IF(Guarantee!B602&lt;&gt;"",Guarantee!B602,"")</f>
      </c>
      <c r="C602" s="80">
        <f>IF(Guarantee!C602&lt;&gt;"",Guarantee!C602,"")</f>
      </c>
      <c r="D602" s="81">
        <f>IF(Guarantee!D602&lt;&gt;"",Guarantee!D602,"")</f>
      </c>
      <c r="E602" s="82">
        <f>IF(Guarantee!E602&gt;0,Guarantee!E602,IF(Guarantee!F602&gt;0,Guarantee!F602,""))</f>
      </c>
      <c r="F602" s="84"/>
      <c r="G602" s="85"/>
      <c r="H602" s="86">
        <f t="shared" si="9"/>
      </c>
    </row>
    <row r="603" spans="1:8" s="87" customFormat="1" ht="12.75">
      <c r="A603" s="78">
        <f>IF(Guarantee!A603&lt;&gt;"",Guarantee!A603,"")</f>
      </c>
      <c r="B603" s="80">
        <f>IF(Guarantee!B603&lt;&gt;"",Guarantee!B603,"")</f>
      </c>
      <c r="C603" s="80">
        <f>IF(Guarantee!C603&lt;&gt;"",Guarantee!C603,"")</f>
      </c>
      <c r="D603" s="81">
        <f>IF(Guarantee!D603&lt;&gt;"",Guarantee!D603,"")</f>
      </c>
      <c r="E603" s="82">
        <f>IF(Guarantee!E603&gt;0,Guarantee!E603,IF(Guarantee!F603&gt;0,Guarantee!F603,""))</f>
      </c>
      <c r="F603" s="84"/>
      <c r="G603" s="85"/>
      <c r="H603" s="86">
        <f t="shared" si="9"/>
      </c>
    </row>
    <row r="604" spans="1:8" s="87" customFormat="1" ht="12.75">
      <c r="A604" s="78">
        <f>IF(Guarantee!A604&lt;&gt;"",Guarantee!A604,"")</f>
      </c>
      <c r="B604" s="80">
        <f>IF(Guarantee!B604&lt;&gt;"",Guarantee!B604,"")</f>
      </c>
      <c r="C604" s="80">
        <f>IF(Guarantee!C604&lt;&gt;"",Guarantee!C604,"")</f>
      </c>
      <c r="D604" s="81">
        <f>IF(Guarantee!D604&lt;&gt;"",Guarantee!D604,"")</f>
      </c>
      <c r="E604" s="82">
        <f>IF(Guarantee!E604&gt;0,Guarantee!E604,IF(Guarantee!F604&gt;0,Guarantee!F604,""))</f>
      </c>
      <c r="F604" s="84"/>
      <c r="G604" s="85"/>
      <c r="H604" s="86">
        <f t="shared" si="9"/>
      </c>
    </row>
    <row r="605" spans="1:8" s="87" customFormat="1" ht="12.75">
      <c r="A605" s="78">
        <f>IF(Guarantee!A605&lt;&gt;"",Guarantee!A605,"")</f>
      </c>
      <c r="B605" s="80">
        <f>IF(Guarantee!B605&lt;&gt;"",Guarantee!B605,"")</f>
      </c>
      <c r="C605" s="80">
        <f>IF(Guarantee!C605&lt;&gt;"",Guarantee!C605,"")</f>
      </c>
      <c r="D605" s="81">
        <f>IF(Guarantee!D605&lt;&gt;"",Guarantee!D605,"")</f>
      </c>
      <c r="E605" s="82">
        <f>IF(Guarantee!E605&gt;0,Guarantee!E605,IF(Guarantee!F605&gt;0,Guarantee!F605,""))</f>
      </c>
      <c r="F605" s="84"/>
      <c r="G605" s="85"/>
      <c r="H605" s="86">
        <f t="shared" si="9"/>
      </c>
    </row>
    <row r="606" spans="1:8" s="87" customFormat="1" ht="12.75">
      <c r="A606" s="78">
        <f>IF(Guarantee!A606&lt;&gt;"",Guarantee!A606,"")</f>
      </c>
      <c r="B606" s="80">
        <f>IF(Guarantee!B606&lt;&gt;"",Guarantee!B606,"")</f>
      </c>
      <c r="C606" s="80">
        <f>IF(Guarantee!C606&lt;&gt;"",Guarantee!C606,"")</f>
      </c>
      <c r="D606" s="81">
        <f>IF(Guarantee!D606&lt;&gt;"",Guarantee!D606,"")</f>
      </c>
      <c r="E606" s="82">
        <f>IF(Guarantee!E606&gt;0,Guarantee!E606,IF(Guarantee!F606&gt;0,Guarantee!F606,""))</f>
      </c>
      <c r="F606" s="84"/>
      <c r="G606" s="85"/>
      <c r="H606" s="86">
        <f t="shared" si="9"/>
      </c>
    </row>
    <row r="607" spans="1:8" s="87" customFormat="1" ht="12.75">
      <c r="A607" s="78">
        <f>IF(Guarantee!A607&lt;&gt;"",Guarantee!A607,"")</f>
      </c>
      <c r="B607" s="80">
        <f>IF(Guarantee!B607&lt;&gt;"",Guarantee!B607,"")</f>
      </c>
      <c r="C607" s="80">
        <f>IF(Guarantee!C607&lt;&gt;"",Guarantee!C607,"")</f>
      </c>
      <c r="D607" s="81">
        <f>IF(Guarantee!D607&lt;&gt;"",Guarantee!D607,"")</f>
      </c>
      <c r="E607" s="82">
        <f>IF(Guarantee!E607&gt;0,Guarantee!E607,IF(Guarantee!F607&gt;0,Guarantee!F607,""))</f>
      </c>
      <c r="F607" s="84"/>
      <c r="G607" s="85"/>
      <c r="H607" s="86">
        <f t="shared" si="9"/>
      </c>
    </row>
    <row r="608" spans="1:8" s="87" customFormat="1" ht="12.75">
      <c r="A608" s="78">
        <f>IF(Guarantee!A608&lt;&gt;"",Guarantee!A608,"")</f>
      </c>
      <c r="B608" s="80">
        <f>IF(Guarantee!B608&lt;&gt;"",Guarantee!B608,"")</f>
      </c>
      <c r="C608" s="80">
        <f>IF(Guarantee!C608&lt;&gt;"",Guarantee!C608,"")</f>
      </c>
      <c r="D608" s="81">
        <f>IF(Guarantee!D608&lt;&gt;"",Guarantee!D608,"")</f>
      </c>
      <c r="E608" s="82">
        <f>IF(Guarantee!E608&gt;0,Guarantee!E608,IF(Guarantee!F608&gt;0,Guarantee!F608,""))</f>
      </c>
      <c r="F608" s="84"/>
      <c r="G608" s="85"/>
      <c r="H608" s="86">
        <f t="shared" si="9"/>
      </c>
    </row>
    <row r="609" spans="1:8" s="87" customFormat="1" ht="12.75">
      <c r="A609" s="78">
        <f>IF(Guarantee!A609&lt;&gt;"",Guarantee!A609,"")</f>
      </c>
      <c r="B609" s="80">
        <f>IF(Guarantee!B609&lt;&gt;"",Guarantee!B609,"")</f>
      </c>
      <c r="C609" s="80">
        <f>IF(Guarantee!C609&lt;&gt;"",Guarantee!C609,"")</f>
      </c>
      <c r="D609" s="81">
        <f>IF(Guarantee!D609&lt;&gt;"",Guarantee!D609,"")</f>
      </c>
      <c r="E609" s="82">
        <f>IF(Guarantee!E609&gt;0,Guarantee!E609,IF(Guarantee!F609&gt;0,Guarantee!F609,""))</f>
      </c>
      <c r="F609" s="84"/>
      <c r="G609" s="85"/>
      <c r="H609" s="86">
        <f t="shared" si="9"/>
      </c>
    </row>
    <row r="610" spans="1:8" s="87" customFormat="1" ht="12.75">
      <c r="A610" s="78">
        <f>IF(Guarantee!A610&lt;&gt;"",Guarantee!A610,"")</f>
      </c>
      <c r="B610" s="80">
        <f>IF(Guarantee!B610&lt;&gt;"",Guarantee!B610,"")</f>
      </c>
      <c r="C610" s="80">
        <f>IF(Guarantee!C610&lt;&gt;"",Guarantee!C610,"")</f>
      </c>
      <c r="D610" s="81">
        <f>IF(Guarantee!D610&lt;&gt;"",Guarantee!D610,"")</f>
      </c>
      <c r="E610" s="82">
        <f>IF(Guarantee!E610&gt;0,Guarantee!E610,IF(Guarantee!F610&gt;0,Guarantee!F610,""))</f>
      </c>
      <c r="F610" s="84"/>
      <c r="G610" s="85"/>
      <c r="H610" s="86">
        <f t="shared" si="9"/>
      </c>
    </row>
    <row r="611" spans="1:8" s="87" customFormat="1" ht="12.75">
      <c r="A611" s="78">
        <f>IF(Guarantee!A611&lt;&gt;"",Guarantee!A611,"")</f>
      </c>
      <c r="B611" s="80">
        <f>IF(Guarantee!B611&lt;&gt;"",Guarantee!B611,"")</f>
      </c>
      <c r="C611" s="80">
        <f>IF(Guarantee!C611&lt;&gt;"",Guarantee!C611,"")</f>
      </c>
      <c r="D611" s="81">
        <f>IF(Guarantee!D611&lt;&gt;"",Guarantee!D611,"")</f>
      </c>
      <c r="E611" s="82">
        <f>IF(Guarantee!E611&gt;0,Guarantee!E611,IF(Guarantee!F611&gt;0,Guarantee!F611,""))</f>
      </c>
      <c r="F611" s="84"/>
      <c r="G611" s="85"/>
      <c r="H611" s="86">
        <f t="shared" si="9"/>
      </c>
    </row>
    <row r="612" spans="1:8" s="87" customFormat="1" ht="12.75">
      <c r="A612" s="78">
        <f>IF(Guarantee!A612&lt;&gt;"",Guarantee!A612,"")</f>
      </c>
      <c r="B612" s="80">
        <f>IF(Guarantee!B612&lt;&gt;"",Guarantee!B612,"")</f>
      </c>
      <c r="C612" s="80">
        <f>IF(Guarantee!C612&lt;&gt;"",Guarantee!C612,"")</f>
      </c>
      <c r="D612" s="81">
        <f>IF(Guarantee!D612&lt;&gt;"",Guarantee!D612,"")</f>
      </c>
      <c r="E612" s="82">
        <f>IF(Guarantee!E612&gt;0,Guarantee!E612,IF(Guarantee!F612&gt;0,Guarantee!F612,""))</f>
      </c>
      <c r="F612" s="84"/>
      <c r="G612" s="85"/>
      <c r="H612" s="86">
        <f t="shared" si="9"/>
      </c>
    </row>
    <row r="613" spans="1:8" s="87" customFormat="1" ht="12.75">
      <c r="A613" s="78">
        <f>IF(Guarantee!A613&lt;&gt;"",Guarantee!A613,"")</f>
      </c>
      <c r="B613" s="80">
        <f>IF(Guarantee!B613&lt;&gt;"",Guarantee!B613,"")</f>
      </c>
      <c r="C613" s="80">
        <f>IF(Guarantee!C613&lt;&gt;"",Guarantee!C613,"")</f>
      </c>
      <c r="D613" s="81">
        <f>IF(Guarantee!D613&lt;&gt;"",Guarantee!D613,"")</f>
      </c>
      <c r="E613" s="82">
        <f>IF(Guarantee!E613&gt;0,Guarantee!E613,IF(Guarantee!F613&gt;0,Guarantee!F613,""))</f>
      </c>
      <c r="F613" s="84"/>
      <c r="G613" s="85"/>
      <c r="H613" s="86">
        <f t="shared" si="9"/>
      </c>
    </row>
    <row r="614" spans="1:8" s="87" customFormat="1" ht="12.75">
      <c r="A614" s="78">
        <f>IF(Guarantee!A614&lt;&gt;"",Guarantee!A614,"")</f>
      </c>
      <c r="B614" s="80">
        <f>IF(Guarantee!B614&lt;&gt;"",Guarantee!B614,"")</f>
      </c>
      <c r="C614" s="80">
        <f>IF(Guarantee!C614&lt;&gt;"",Guarantee!C614,"")</f>
      </c>
      <c r="D614" s="81">
        <f>IF(Guarantee!D614&lt;&gt;"",Guarantee!D614,"")</f>
      </c>
      <c r="E614" s="82">
        <f>IF(Guarantee!E614&gt;0,Guarantee!E614,IF(Guarantee!F614&gt;0,Guarantee!F614,""))</f>
      </c>
      <c r="F614" s="84"/>
      <c r="G614" s="85"/>
      <c r="H614" s="86">
        <f t="shared" si="9"/>
      </c>
    </row>
    <row r="615" spans="1:8" s="87" customFormat="1" ht="12.75">
      <c r="A615" s="78">
        <f>IF(Guarantee!A615&lt;&gt;"",Guarantee!A615,"")</f>
      </c>
      <c r="B615" s="80">
        <f>IF(Guarantee!B615&lt;&gt;"",Guarantee!B615,"")</f>
      </c>
      <c r="C615" s="80">
        <f>IF(Guarantee!C615&lt;&gt;"",Guarantee!C615,"")</f>
      </c>
      <c r="D615" s="81">
        <f>IF(Guarantee!D615&lt;&gt;"",Guarantee!D615,"")</f>
      </c>
      <c r="E615" s="82">
        <f>IF(Guarantee!E615&gt;0,Guarantee!E615,IF(Guarantee!F615&gt;0,Guarantee!F615,""))</f>
      </c>
      <c r="F615" s="84"/>
      <c r="G615" s="85"/>
      <c r="H615" s="86">
        <f t="shared" si="9"/>
      </c>
    </row>
    <row r="616" spans="1:8" s="87" customFormat="1" ht="12.75">
      <c r="A616" s="78">
        <f>IF(Guarantee!A616&lt;&gt;"",Guarantee!A616,"")</f>
      </c>
      <c r="B616" s="80">
        <f>IF(Guarantee!B616&lt;&gt;"",Guarantee!B616,"")</f>
      </c>
      <c r="C616" s="80">
        <f>IF(Guarantee!C616&lt;&gt;"",Guarantee!C616,"")</f>
      </c>
      <c r="D616" s="81">
        <f>IF(Guarantee!D616&lt;&gt;"",Guarantee!D616,"")</f>
      </c>
      <c r="E616" s="82">
        <f>IF(Guarantee!E616&gt;0,Guarantee!E616,IF(Guarantee!F616&gt;0,Guarantee!F616,""))</f>
      </c>
      <c r="F616" s="84"/>
      <c r="G616" s="85"/>
      <c r="H616" s="86">
        <f t="shared" si="9"/>
      </c>
    </row>
    <row r="617" spans="1:8" s="87" customFormat="1" ht="12.75">
      <c r="A617" s="78">
        <f>IF(Guarantee!A617&lt;&gt;"",Guarantee!A617,"")</f>
      </c>
      <c r="B617" s="80">
        <f>IF(Guarantee!B617&lt;&gt;"",Guarantee!B617,"")</f>
      </c>
      <c r="C617" s="80">
        <f>IF(Guarantee!C617&lt;&gt;"",Guarantee!C617,"")</f>
      </c>
      <c r="D617" s="81">
        <f>IF(Guarantee!D617&lt;&gt;"",Guarantee!D617,"")</f>
      </c>
      <c r="E617" s="82">
        <f>IF(Guarantee!E617&gt;0,Guarantee!E617,IF(Guarantee!F617&gt;0,Guarantee!F617,""))</f>
      </c>
      <c r="F617" s="84"/>
      <c r="G617" s="85"/>
      <c r="H617" s="86">
        <f t="shared" si="9"/>
      </c>
    </row>
    <row r="618" spans="1:8" s="87" customFormat="1" ht="12.75">
      <c r="A618" s="78">
        <f>IF(Guarantee!A618&lt;&gt;"",Guarantee!A618,"")</f>
      </c>
      <c r="B618" s="80">
        <f>IF(Guarantee!B618&lt;&gt;"",Guarantee!B618,"")</f>
      </c>
      <c r="C618" s="80">
        <f>IF(Guarantee!C618&lt;&gt;"",Guarantee!C618,"")</f>
      </c>
      <c r="D618" s="81">
        <f>IF(Guarantee!D618&lt;&gt;"",Guarantee!D618,"")</f>
      </c>
      <c r="E618" s="82">
        <f>IF(Guarantee!E618&gt;0,Guarantee!E618,IF(Guarantee!F618&gt;0,Guarantee!F618,""))</f>
      </c>
      <c r="F618" s="84"/>
      <c r="G618" s="85"/>
      <c r="H618" s="86">
        <f t="shared" si="9"/>
      </c>
    </row>
    <row r="619" spans="1:8" s="87" customFormat="1" ht="12.75">
      <c r="A619" s="78">
        <f>IF(Guarantee!A619&lt;&gt;"",Guarantee!A619,"")</f>
      </c>
      <c r="B619" s="80">
        <f>IF(Guarantee!B619&lt;&gt;"",Guarantee!B619,"")</f>
      </c>
      <c r="C619" s="80">
        <f>IF(Guarantee!C619&lt;&gt;"",Guarantee!C619,"")</f>
      </c>
      <c r="D619" s="81">
        <f>IF(Guarantee!D619&lt;&gt;"",Guarantee!D619,"")</f>
      </c>
      <c r="E619" s="82">
        <f>IF(Guarantee!E619&gt;0,Guarantee!E619,IF(Guarantee!F619&gt;0,Guarantee!F619,""))</f>
      </c>
      <c r="F619" s="84"/>
      <c r="G619" s="85"/>
      <c r="H619" s="86">
        <f t="shared" si="9"/>
      </c>
    </row>
    <row r="620" spans="1:8" s="87" customFormat="1" ht="12.75">
      <c r="A620" s="78">
        <f>IF(Guarantee!A620&lt;&gt;"",Guarantee!A620,"")</f>
      </c>
      <c r="B620" s="80">
        <f>IF(Guarantee!B620&lt;&gt;"",Guarantee!B620,"")</f>
      </c>
      <c r="C620" s="80">
        <f>IF(Guarantee!C620&lt;&gt;"",Guarantee!C620,"")</f>
      </c>
      <c r="D620" s="81">
        <f>IF(Guarantee!D620&lt;&gt;"",Guarantee!D620,"")</f>
      </c>
      <c r="E620" s="82">
        <f>IF(Guarantee!E620&gt;0,Guarantee!E620,IF(Guarantee!F620&gt;0,Guarantee!F620,""))</f>
      </c>
      <c r="F620" s="84"/>
      <c r="G620" s="85"/>
      <c r="H620" s="86">
        <f t="shared" si="9"/>
      </c>
    </row>
    <row r="621" spans="1:8" s="87" customFormat="1" ht="12.75">
      <c r="A621" s="78">
        <f>IF(Guarantee!A621&lt;&gt;"",Guarantee!A621,"")</f>
      </c>
      <c r="B621" s="80">
        <f>IF(Guarantee!B621&lt;&gt;"",Guarantee!B621,"")</f>
      </c>
      <c r="C621" s="80">
        <f>IF(Guarantee!C621&lt;&gt;"",Guarantee!C621,"")</f>
      </c>
      <c r="D621" s="81">
        <f>IF(Guarantee!D621&lt;&gt;"",Guarantee!D621,"")</f>
      </c>
      <c r="E621" s="82">
        <f>IF(Guarantee!E621&gt;0,Guarantee!E621,IF(Guarantee!F621&gt;0,Guarantee!F621,""))</f>
      </c>
      <c r="F621" s="84"/>
      <c r="G621" s="85"/>
      <c r="H621" s="86">
        <f t="shared" si="9"/>
      </c>
    </row>
    <row r="622" spans="1:8" s="87" customFormat="1" ht="12.75">
      <c r="A622" s="78">
        <f>IF(Guarantee!A622&lt;&gt;"",Guarantee!A622,"")</f>
      </c>
      <c r="B622" s="80">
        <f>IF(Guarantee!B622&lt;&gt;"",Guarantee!B622,"")</f>
      </c>
      <c r="C622" s="80">
        <f>IF(Guarantee!C622&lt;&gt;"",Guarantee!C622,"")</f>
      </c>
      <c r="D622" s="81">
        <f>IF(Guarantee!D622&lt;&gt;"",Guarantee!D622,"")</f>
      </c>
      <c r="E622" s="82">
        <f>IF(Guarantee!E622&gt;0,Guarantee!E622,IF(Guarantee!F622&gt;0,Guarantee!F622,""))</f>
      </c>
      <c r="F622" s="84"/>
      <c r="G622" s="85"/>
      <c r="H622" s="86">
        <f t="shared" si="9"/>
      </c>
    </row>
    <row r="623" spans="1:8" s="87" customFormat="1" ht="12.75">
      <c r="A623" s="78">
        <f>IF(Guarantee!A623&lt;&gt;"",Guarantee!A623,"")</f>
      </c>
      <c r="B623" s="80">
        <f>IF(Guarantee!B623&lt;&gt;"",Guarantee!B623,"")</f>
      </c>
      <c r="C623" s="80">
        <f>IF(Guarantee!C623&lt;&gt;"",Guarantee!C623,"")</f>
      </c>
      <c r="D623" s="81">
        <f>IF(Guarantee!D623&lt;&gt;"",Guarantee!D623,"")</f>
      </c>
      <c r="E623" s="82">
        <f>IF(Guarantee!E623&gt;0,Guarantee!E623,IF(Guarantee!F623&gt;0,Guarantee!F623,""))</f>
      </c>
      <c r="F623" s="84"/>
      <c r="G623" s="85"/>
      <c r="H623" s="86">
        <f t="shared" si="9"/>
      </c>
    </row>
    <row r="624" spans="1:8" s="87" customFormat="1" ht="12.75">
      <c r="A624" s="78">
        <f>IF(Guarantee!A624&lt;&gt;"",Guarantee!A624,"")</f>
      </c>
      <c r="B624" s="80">
        <f>IF(Guarantee!B624&lt;&gt;"",Guarantee!B624,"")</f>
      </c>
      <c r="C624" s="80">
        <f>IF(Guarantee!C624&lt;&gt;"",Guarantee!C624,"")</f>
      </c>
      <c r="D624" s="81">
        <f>IF(Guarantee!D624&lt;&gt;"",Guarantee!D624,"")</f>
      </c>
      <c r="E624" s="82">
        <f>IF(Guarantee!E624&gt;0,Guarantee!E624,IF(Guarantee!F624&gt;0,Guarantee!F624,""))</f>
      </c>
      <c r="F624" s="84"/>
      <c r="G624" s="85"/>
      <c r="H624" s="86">
        <f t="shared" si="9"/>
      </c>
    </row>
    <row r="625" spans="1:8" s="87" customFormat="1" ht="12.75">
      <c r="A625" s="78">
        <f>IF(Guarantee!A625&lt;&gt;"",Guarantee!A625,"")</f>
      </c>
      <c r="B625" s="80">
        <f>IF(Guarantee!B625&lt;&gt;"",Guarantee!B625,"")</f>
      </c>
      <c r="C625" s="80">
        <f>IF(Guarantee!C625&lt;&gt;"",Guarantee!C625,"")</f>
      </c>
      <c r="D625" s="81">
        <f>IF(Guarantee!D625&lt;&gt;"",Guarantee!D625,"")</f>
      </c>
      <c r="E625" s="82">
        <f>IF(Guarantee!E625&gt;0,Guarantee!E625,IF(Guarantee!F625&gt;0,Guarantee!F625,""))</f>
      </c>
      <c r="F625" s="84"/>
      <c r="G625" s="85"/>
      <c r="H625" s="86">
        <f t="shared" si="9"/>
      </c>
    </row>
    <row r="626" spans="1:8" s="87" customFormat="1" ht="12.75">
      <c r="A626" s="78">
        <f>IF(Guarantee!A626&lt;&gt;"",Guarantee!A626,"")</f>
      </c>
      <c r="B626" s="80">
        <f>IF(Guarantee!B626&lt;&gt;"",Guarantee!B626,"")</f>
      </c>
      <c r="C626" s="80">
        <f>IF(Guarantee!C626&lt;&gt;"",Guarantee!C626,"")</f>
      </c>
      <c r="D626" s="81">
        <f>IF(Guarantee!D626&lt;&gt;"",Guarantee!D626,"")</f>
      </c>
      <c r="E626" s="82">
        <f>IF(Guarantee!E626&gt;0,Guarantee!E626,IF(Guarantee!F626&gt;0,Guarantee!F626,""))</f>
      </c>
      <c r="F626" s="84"/>
      <c r="G626" s="85"/>
      <c r="H626" s="86">
        <f t="shared" si="9"/>
      </c>
    </row>
    <row r="627" spans="1:8" s="87" customFormat="1" ht="12.75">
      <c r="A627" s="78">
        <f>IF(Guarantee!A627&lt;&gt;"",Guarantee!A627,"")</f>
      </c>
      <c r="B627" s="80">
        <f>IF(Guarantee!B627&lt;&gt;"",Guarantee!B627,"")</f>
      </c>
      <c r="C627" s="80">
        <f>IF(Guarantee!C627&lt;&gt;"",Guarantee!C627,"")</f>
      </c>
      <c r="D627" s="81">
        <f>IF(Guarantee!D627&lt;&gt;"",Guarantee!D627,"")</f>
      </c>
      <c r="E627" s="82">
        <f>IF(Guarantee!E627&gt;0,Guarantee!E627,IF(Guarantee!F627&gt;0,Guarantee!F627,""))</f>
      </c>
      <c r="F627" s="84"/>
      <c r="G627" s="85"/>
      <c r="H627" s="86">
        <f t="shared" si="9"/>
      </c>
    </row>
    <row r="628" spans="1:8" s="87" customFormat="1" ht="12.75">
      <c r="A628" s="78">
        <f>IF(Guarantee!A628&lt;&gt;"",Guarantee!A628,"")</f>
      </c>
      <c r="B628" s="80">
        <f>IF(Guarantee!B628&lt;&gt;"",Guarantee!B628,"")</f>
      </c>
      <c r="C628" s="80">
        <f>IF(Guarantee!C628&lt;&gt;"",Guarantee!C628,"")</f>
      </c>
      <c r="D628" s="81">
        <f>IF(Guarantee!D628&lt;&gt;"",Guarantee!D628,"")</f>
      </c>
      <c r="E628" s="82">
        <f>IF(Guarantee!E628&gt;0,Guarantee!E628,IF(Guarantee!F628&gt;0,Guarantee!F628,""))</f>
      </c>
      <c r="F628" s="84"/>
      <c r="G628" s="85"/>
      <c r="H628" s="86">
        <f t="shared" si="9"/>
      </c>
    </row>
    <row r="629" spans="1:8" s="87" customFormat="1" ht="12.75">
      <c r="A629" s="78">
        <f>IF(Guarantee!A629&lt;&gt;"",Guarantee!A629,"")</f>
      </c>
      <c r="B629" s="80">
        <f>IF(Guarantee!B629&lt;&gt;"",Guarantee!B629,"")</f>
      </c>
      <c r="C629" s="80">
        <f>IF(Guarantee!C629&lt;&gt;"",Guarantee!C629,"")</f>
      </c>
      <c r="D629" s="81">
        <f>IF(Guarantee!D629&lt;&gt;"",Guarantee!D629,"")</f>
      </c>
      <c r="E629" s="82">
        <f>IF(Guarantee!E629&gt;0,Guarantee!E629,IF(Guarantee!F629&gt;0,Guarantee!F629,""))</f>
      </c>
      <c r="F629" s="84"/>
      <c r="G629" s="85"/>
      <c r="H629" s="86">
        <f t="shared" si="9"/>
      </c>
    </row>
    <row r="630" spans="1:8" s="87" customFormat="1" ht="12.75">
      <c r="A630" s="78">
        <f>IF(Guarantee!A630&lt;&gt;"",Guarantee!A630,"")</f>
      </c>
      <c r="B630" s="80">
        <f>IF(Guarantee!B630&lt;&gt;"",Guarantee!B630,"")</f>
      </c>
      <c r="C630" s="80">
        <f>IF(Guarantee!C630&lt;&gt;"",Guarantee!C630,"")</f>
      </c>
      <c r="D630" s="81">
        <f>IF(Guarantee!D630&lt;&gt;"",Guarantee!D630,"")</f>
      </c>
      <c r="E630" s="82">
        <f>IF(Guarantee!E630&gt;0,Guarantee!E630,IF(Guarantee!F630&gt;0,Guarantee!F630,""))</f>
      </c>
      <c r="F630" s="84"/>
      <c r="G630" s="85"/>
      <c r="H630" s="86">
        <f t="shared" si="9"/>
      </c>
    </row>
    <row r="631" spans="1:8" s="87" customFormat="1" ht="12.75">
      <c r="A631" s="78">
        <f>IF(Guarantee!A631&lt;&gt;"",Guarantee!A631,"")</f>
      </c>
      <c r="B631" s="80">
        <f>IF(Guarantee!B631&lt;&gt;"",Guarantee!B631,"")</f>
      </c>
      <c r="C631" s="80">
        <f>IF(Guarantee!C631&lt;&gt;"",Guarantee!C631,"")</f>
      </c>
      <c r="D631" s="81">
        <f>IF(Guarantee!D631&lt;&gt;"",Guarantee!D631,"")</f>
      </c>
      <c r="E631" s="82">
        <f>IF(Guarantee!E631&gt;0,Guarantee!E631,IF(Guarantee!F631&gt;0,Guarantee!F631,""))</f>
      </c>
      <c r="F631" s="84"/>
      <c r="G631" s="85"/>
      <c r="H631" s="86">
        <f t="shared" si="9"/>
      </c>
    </row>
    <row r="632" spans="1:8" s="87" customFormat="1" ht="12.75">
      <c r="A632" s="78">
        <f>IF(Guarantee!A632&lt;&gt;"",Guarantee!A632,"")</f>
      </c>
      <c r="B632" s="80">
        <f>IF(Guarantee!B632&lt;&gt;"",Guarantee!B632,"")</f>
      </c>
      <c r="C632" s="80">
        <f>IF(Guarantee!C632&lt;&gt;"",Guarantee!C632,"")</f>
      </c>
      <c r="D632" s="81">
        <f>IF(Guarantee!D632&lt;&gt;"",Guarantee!D632,"")</f>
      </c>
      <c r="E632" s="82">
        <f>IF(Guarantee!E632&gt;0,Guarantee!E632,IF(Guarantee!F632&gt;0,Guarantee!F632,""))</f>
      </c>
      <c r="F632" s="84"/>
      <c r="G632" s="85"/>
      <c r="H632" s="86">
        <f t="shared" si="9"/>
      </c>
    </row>
    <row r="633" spans="1:8" s="87" customFormat="1" ht="12.75">
      <c r="A633" s="78">
        <f>IF(Guarantee!A633&lt;&gt;"",Guarantee!A633,"")</f>
      </c>
      <c r="B633" s="80">
        <f>IF(Guarantee!B633&lt;&gt;"",Guarantee!B633,"")</f>
      </c>
      <c r="C633" s="80">
        <f>IF(Guarantee!C633&lt;&gt;"",Guarantee!C633,"")</f>
      </c>
      <c r="D633" s="81">
        <f>IF(Guarantee!D633&lt;&gt;"",Guarantee!D633,"")</f>
      </c>
      <c r="E633" s="82">
        <f>IF(Guarantee!E633&gt;0,Guarantee!E633,IF(Guarantee!F633&gt;0,Guarantee!F633,""))</f>
      </c>
      <c r="F633" s="84"/>
      <c r="G633" s="85"/>
      <c r="H633" s="86">
        <f t="shared" si="9"/>
      </c>
    </row>
    <row r="634" spans="1:8" s="87" customFormat="1" ht="12.75">
      <c r="A634" s="78">
        <f>IF(Guarantee!A634&lt;&gt;"",Guarantee!A634,"")</f>
      </c>
      <c r="B634" s="80">
        <f>IF(Guarantee!B634&lt;&gt;"",Guarantee!B634,"")</f>
      </c>
      <c r="C634" s="80">
        <f>IF(Guarantee!C634&lt;&gt;"",Guarantee!C634,"")</f>
      </c>
      <c r="D634" s="81">
        <f>IF(Guarantee!D634&lt;&gt;"",Guarantee!D634,"")</f>
      </c>
      <c r="E634" s="82">
        <f>IF(Guarantee!E634&gt;0,Guarantee!E634,IF(Guarantee!F634&gt;0,Guarantee!F634,""))</f>
      </c>
      <c r="F634" s="84"/>
      <c r="G634" s="85"/>
      <c r="H634" s="86">
        <f t="shared" si="9"/>
      </c>
    </row>
    <row r="635" spans="1:8" s="87" customFormat="1" ht="12.75">
      <c r="A635" s="78">
        <f>IF(Guarantee!A635&lt;&gt;"",Guarantee!A635,"")</f>
      </c>
      <c r="B635" s="80">
        <f>IF(Guarantee!B635&lt;&gt;"",Guarantee!B635,"")</f>
      </c>
      <c r="C635" s="80">
        <f>IF(Guarantee!C635&lt;&gt;"",Guarantee!C635,"")</f>
      </c>
      <c r="D635" s="81">
        <f>IF(Guarantee!D635&lt;&gt;"",Guarantee!D635,"")</f>
      </c>
      <c r="E635" s="82">
        <f>IF(Guarantee!E635&gt;0,Guarantee!E635,IF(Guarantee!F635&gt;0,Guarantee!F635,""))</f>
      </c>
      <c r="F635" s="84"/>
      <c r="G635" s="85"/>
      <c r="H635" s="86">
        <f t="shared" si="9"/>
      </c>
    </row>
    <row r="636" spans="1:8" s="87" customFormat="1" ht="12.75">
      <c r="A636" s="78">
        <f>IF(Guarantee!A636&lt;&gt;"",Guarantee!A636,"")</f>
      </c>
      <c r="B636" s="80">
        <f>IF(Guarantee!B636&lt;&gt;"",Guarantee!B636,"")</f>
      </c>
      <c r="C636" s="80">
        <f>IF(Guarantee!C636&lt;&gt;"",Guarantee!C636,"")</f>
      </c>
      <c r="D636" s="81">
        <f>IF(Guarantee!D636&lt;&gt;"",Guarantee!D636,"")</f>
      </c>
      <c r="E636" s="82">
        <f>IF(Guarantee!E636&gt;0,Guarantee!E636,IF(Guarantee!F636&gt;0,Guarantee!F636,""))</f>
      </c>
      <c r="F636" s="84"/>
      <c r="G636" s="85"/>
      <c r="H636" s="86">
        <f t="shared" si="9"/>
      </c>
    </row>
    <row r="637" spans="1:8" s="87" customFormat="1" ht="12.75">
      <c r="A637" s="78">
        <f>IF(Guarantee!A637&lt;&gt;"",Guarantee!A637,"")</f>
      </c>
      <c r="B637" s="80">
        <f>IF(Guarantee!B637&lt;&gt;"",Guarantee!B637,"")</f>
      </c>
      <c r="C637" s="80">
        <f>IF(Guarantee!C637&lt;&gt;"",Guarantee!C637,"")</f>
      </c>
      <c r="D637" s="81">
        <f>IF(Guarantee!D637&lt;&gt;"",Guarantee!D637,"")</f>
      </c>
      <c r="E637" s="82">
        <f>IF(Guarantee!E637&gt;0,Guarantee!E637,IF(Guarantee!F637&gt;0,Guarantee!F637,""))</f>
      </c>
      <c r="F637" s="84"/>
      <c r="G637" s="85"/>
      <c r="H637" s="86">
        <f t="shared" si="9"/>
      </c>
    </row>
    <row r="638" spans="1:8" s="87" customFormat="1" ht="12.75">
      <c r="A638" s="78">
        <f>IF(Guarantee!A638&lt;&gt;"",Guarantee!A638,"")</f>
      </c>
      <c r="B638" s="80">
        <f>IF(Guarantee!B638&lt;&gt;"",Guarantee!B638,"")</f>
      </c>
      <c r="C638" s="80">
        <f>IF(Guarantee!C638&lt;&gt;"",Guarantee!C638,"")</f>
      </c>
      <c r="D638" s="81">
        <f>IF(Guarantee!D638&lt;&gt;"",Guarantee!D638,"")</f>
      </c>
      <c r="E638" s="82">
        <f>IF(Guarantee!E638&gt;0,Guarantee!E638,IF(Guarantee!F638&gt;0,Guarantee!F638,""))</f>
      </c>
      <c r="F638" s="84"/>
      <c r="G638" s="85"/>
      <c r="H638" s="86">
        <f t="shared" si="9"/>
      </c>
    </row>
    <row r="639" spans="1:8" s="87" customFormat="1" ht="12.75">
      <c r="A639" s="78">
        <f>IF(Guarantee!A639&lt;&gt;"",Guarantee!A639,"")</f>
      </c>
      <c r="B639" s="80">
        <f>IF(Guarantee!B639&lt;&gt;"",Guarantee!B639,"")</f>
      </c>
      <c r="C639" s="80">
        <f>IF(Guarantee!C639&lt;&gt;"",Guarantee!C639,"")</f>
      </c>
      <c r="D639" s="81">
        <f>IF(Guarantee!D639&lt;&gt;"",Guarantee!D639,"")</f>
      </c>
      <c r="E639" s="82">
        <f>IF(Guarantee!E639&gt;0,Guarantee!E639,IF(Guarantee!F639&gt;0,Guarantee!F639,""))</f>
      </c>
      <c r="F639" s="84"/>
      <c r="G639" s="85"/>
      <c r="H639" s="86">
        <f t="shared" si="9"/>
      </c>
    </row>
    <row r="640" spans="1:8" s="87" customFormat="1" ht="12.75">
      <c r="A640" s="78">
        <f>IF(Guarantee!A640&lt;&gt;"",Guarantee!A640,"")</f>
      </c>
      <c r="B640" s="80">
        <f>IF(Guarantee!B640&lt;&gt;"",Guarantee!B640,"")</f>
      </c>
      <c r="C640" s="80">
        <f>IF(Guarantee!C640&lt;&gt;"",Guarantee!C640,"")</f>
      </c>
      <c r="D640" s="81">
        <f>IF(Guarantee!D640&lt;&gt;"",Guarantee!D640,"")</f>
      </c>
      <c r="E640" s="82">
        <f>IF(Guarantee!E640&gt;0,Guarantee!E640,IF(Guarantee!F640&gt;0,Guarantee!F640,""))</f>
      </c>
      <c r="F640" s="84"/>
      <c r="G640" s="85"/>
      <c r="H640" s="86">
        <f t="shared" si="9"/>
      </c>
    </row>
    <row r="641" spans="1:8" s="87" customFormat="1" ht="12.75">
      <c r="A641" s="78">
        <f>IF(Guarantee!A641&lt;&gt;"",Guarantee!A641,"")</f>
      </c>
      <c r="B641" s="80">
        <f>IF(Guarantee!B641&lt;&gt;"",Guarantee!B641,"")</f>
      </c>
      <c r="C641" s="80">
        <f>IF(Guarantee!C641&lt;&gt;"",Guarantee!C641,"")</f>
      </c>
      <c r="D641" s="81">
        <f>IF(Guarantee!D641&lt;&gt;"",Guarantee!D641,"")</f>
      </c>
      <c r="E641" s="82">
        <f>IF(Guarantee!E641&gt;0,Guarantee!E641,IF(Guarantee!F641&gt;0,Guarantee!F641,""))</f>
      </c>
      <c r="F641" s="84"/>
      <c r="G641" s="85"/>
      <c r="H641" s="86">
        <f t="shared" si="9"/>
      </c>
    </row>
    <row r="642" spans="1:8" s="87" customFormat="1" ht="12.75">
      <c r="A642" s="78">
        <f>IF(Guarantee!A642&lt;&gt;"",Guarantee!A642,"")</f>
      </c>
      <c r="B642" s="80">
        <f>IF(Guarantee!B642&lt;&gt;"",Guarantee!B642,"")</f>
      </c>
      <c r="C642" s="80">
        <f>IF(Guarantee!C642&lt;&gt;"",Guarantee!C642,"")</f>
      </c>
      <c r="D642" s="81">
        <f>IF(Guarantee!D642&lt;&gt;"",Guarantee!D642,"")</f>
      </c>
      <c r="E642" s="82">
        <f>IF(Guarantee!E642&gt;0,Guarantee!E642,IF(Guarantee!F642&gt;0,Guarantee!F642,""))</f>
      </c>
      <c r="F642" s="84"/>
      <c r="G642" s="85"/>
      <c r="H642" s="86">
        <f t="shared" si="9"/>
      </c>
    </row>
    <row r="643" spans="1:8" s="87" customFormat="1" ht="12.75">
      <c r="A643" s="78">
        <f>IF(Guarantee!A643&lt;&gt;"",Guarantee!A643,"")</f>
      </c>
      <c r="B643" s="80">
        <f>IF(Guarantee!B643&lt;&gt;"",Guarantee!B643,"")</f>
      </c>
      <c r="C643" s="80">
        <f>IF(Guarantee!C643&lt;&gt;"",Guarantee!C643,"")</f>
      </c>
      <c r="D643" s="81">
        <f>IF(Guarantee!D643&lt;&gt;"",Guarantee!D643,"")</f>
      </c>
      <c r="E643" s="82">
        <f>IF(Guarantee!E643&gt;0,Guarantee!E643,IF(Guarantee!F643&gt;0,Guarantee!F643,""))</f>
      </c>
      <c r="F643" s="84"/>
      <c r="G643" s="85"/>
      <c r="H643" s="86">
        <f t="shared" si="9"/>
      </c>
    </row>
    <row r="644" spans="1:8" s="87" customFormat="1" ht="12.75">
      <c r="A644" s="78">
        <f>IF(Guarantee!A644&lt;&gt;"",Guarantee!A644,"")</f>
      </c>
      <c r="B644" s="80">
        <f>IF(Guarantee!B644&lt;&gt;"",Guarantee!B644,"")</f>
      </c>
      <c r="C644" s="80">
        <f>IF(Guarantee!C644&lt;&gt;"",Guarantee!C644,"")</f>
      </c>
      <c r="D644" s="81">
        <f>IF(Guarantee!D644&lt;&gt;"",Guarantee!D644,"")</f>
      </c>
      <c r="E644" s="82">
        <f>IF(Guarantee!E644&gt;0,Guarantee!E644,IF(Guarantee!F644&gt;0,Guarantee!F644,""))</f>
      </c>
      <c r="F644" s="84"/>
      <c r="G644" s="85"/>
      <c r="H644" s="86">
        <f t="shared" si="9"/>
      </c>
    </row>
    <row r="645" spans="1:8" s="87" customFormat="1" ht="12.75">
      <c r="A645" s="78">
        <f>IF(Guarantee!A645&lt;&gt;"",Guarantee!A645,"")</f>
      </c>
      <c r="B645" s="80">
        <f>IF(Guarantee!B645&lt;&gt;"",Guarantee!B645,"")</f>
      </c>
      <c r="C645" s="80">
        <f>IF(Guarantee!C645&lt;&gt;"",Guarantee!C645,"")</f>
      </c>
      <c r="D645" s="81">
        <f>IF(Guarantee!D645&lt;&gt;"",Guarantee!D645,"")</f>
      </c>
      <c r="E645" s="82">
        <f>IF(Guarantee!E645&gt;0,Guarantee!E645,IF(Guarantee!F645&gt;0,Guarantee!F645,""))</f>
      </c>
      <c r="F645" s="84"/>
      <c r="G645" s="85"/>
      <c r="H645" s="86">
        <f t="shared" si="9"/>
      </c>
    </row>
    <row r="646" spans="1:8" s="87" customFormat="1" ht="12.75">
      <c r="A646" s="78">
        <f>IF(Guarantee!A646&lt;&gt;"",Guarantee!A646,"")</f>
      </c>
      <c r="B646" s="80">
        <f>IF(Guarantee!B646&lt;&gt;"",Guarantee!B646,"")</f>
      </c>
      <c r="C646" s="80">
        <f>IF(Guarantee!C646&lt;&gt;"",Guarantee!C646,"")</f>
      </c>
      <c r="D646" s="81">
        <f>IF(Guarantee!D646&lt;&gt;"",Guarantee!D646,"")</f>
      </c>
      <c r="E646" s="82">
        <f>IF(Guarantee!E646&gt;0,Guarantee!E646,IF(Guarantee!F646&gt;0,Guarantee!F646,""))</f>
      </c>
      <c r="F646" s="84"/>
      <c r="G646" s="85"/>
      <c r="H646" s="86">
        <f t="shared" si="9"/>
      </c>
    </row>
    <row r="647" spans="1:8" s="87" customFormat="1" ht="12.75">
      <c r="A647" s="78">
        <f>IF(Guarantee!A647&lt;&gt;"",Guarantee!A647,"")</f>
      </c>
      <c r="B647" s="80">
        <f>IF(Guarantee!B647&lt;&gt;"",Guarantee!B647,"")</f>
      </c>
      <c r="C647" s="80">
        <f>IF(Guarantee!C647&lt;&gt;"",Guarantee!C647,"")</f>
      </c>
      <c r="D647" s="81">
        <f>IF(Guarantee!D647&lt;&gt;"",Guarantee!D647,"")</f>
      </c>
      <c r="E647" s="82">
        <f>IF(Guarantee!E647&gt;0,Guarantee!E647,IF(Guarantee!F647&gt;0,Guarantee!F647,""))</f>
      </c>
      <c r="F647" s="84"/>
      <c r="G647" s="85"/>
      <c r="H647" s="86">
        <f aca="true" t="shared" si="10" ref="H647:H710">IF(E647&lt;&gt;"",ROUND(SUM(D647*E647*F647*G647),0),"")</f>
      </c>
    </row>
    <row r="648" spans="1:8" s="87" customFormat="1" ht="12.75">
      <c r="A648" s="78">
        <f>IF(Guarantee!A648&lt;&gt;"",Guarantee!A648,"")</f>
      </c>
      <c r="B648" s="80">
        <f>IF(Guarantee!B648&lt;&gt;"",Guarantee!B648,"")</f>
      </c>
      <c r="C648" s="80">
        <f>IF(Guarantee!C648&lt;&gt;"",Guarantee!C648,"")</f>
      </c>
      <c r="D648" s="81">
        <f>IF(Guarantee!D648&lt;&gt;"",Guarantee!D648,"")</f>
      </c>
      <c r="E648" s="82">
        <f>IF(Guarantee!E648&gt;0,Guarantee!E648,IF(Guarantee!F648&gt;0,Guarantee!F648,""))</f>
      </c>
      <c r="F648" s="84"/>
      <c r="G648" s="85"/>
      <c r="H648" s="86">
        <f t="shared" si="10"/>
      </c>
    </row>
    <row r="649" spans="1:8" s="87" customFormat="1" ht="12.75">
      <c r="A649" s="78">
        <f>IF(Guarantee!A649&lt;&gt;"",Guarantee!A649,"")</f>
      </c>
      <c r="B649" s="80">
        <f>IF(Guarantee!B649&lt;&gt;"",Guarantee!B649,"")</f>
      </c>
      <c r="C649" s="80">
        <f>IF(Guarantee!C649&lt;&gt;"",Guarantee!C649,"")</f>
      </c>
      <c r="D649" s="81">
        <f>IF(Guarantee!D649&lt;&gt;"",Guarantee!D649,"")</f>
      </c>
      <c r="E649" s="82">
        <f>IF(Guarantee!E649&gt;0,Guarantee!E649,IF(Guarantee!F649&gt;0,Guarantee!F649,""))</f>
      </c>
      <c r="F649" s="84"/>
      <c r="G649" s="85"/>
      <c r="H649" s="86">
        <f t="shared" si="10"/>
      </c>
    </row>
    <row r="650" spans="1:8" s="87" customFormat="1" ht="12.75">
      <c r="A650" s="78">
        <f>IF(Guarantee!A650&lt;&gt;"",Guarantee!A650,"")</f>
      </c>
      <c r="B650" s="80">
        <f>IF(Guarantee!B650&lt;&gt;"",Guarantee!B650,"")</f>
      </c>
      <c r="C650" s="80">
        <f>IF(Guarantee!C650&lt;&gt;"",Guarantee!C650,"")</f>
      </c>
      <c r="D650" s="81">
        <f>IF(Guarantee!D650&lt;&gt;"",Guarantee!D650,"")</f>
      </c>
      <c r="E650" s="82">
        <f>IF(Guarantee!E650&gt;0,Guarantee!E650,IF(Guarantee!F650&gt;0,Guarantee!F650,""))</f>
      </c>
      <c r="F650" s="84"/>
      <c r="G650" s="85"/>
      <c r="H650" s="86">
        <f t="shared" si="10"/>
      </c>
    </row>
    <row r="651" spans="1:8" s="87" customFormat="1" ht="12.75">
      <c r="A651" s="78">
        <f>IF(Guarantee!A651&lt;&gt;"",Guarantee!A651,"")</f>
      </c>
      <c r="B651" s="80">
        <f>IF(Guarantee!B651&lt;&gt;"",Guarantee!B651,"")</f>
      </c>
      <c r="C651" s="80">
        <f>IF(Guarantee!C651&lt;&gt;"",Guarantee!C651,"")</f>
      </c>
      <c r="D651" s="81">
        <f>IF(Guarantee!D651&lt;&gt;"",Guarantee!D651,"")</f>
      </c>
      <c r="E651" s="82">
        <f>IF(Guarantee!E651&gt;0,Guarantee!E651,IF(Guarantee!F651&gt;0,Guarantee!F651,""))</f>
      </c>
      <c r="F651" s="84"/>
      <c r="G651" s="85"/>
      <c r="H651" s="86">
        <f t="shared" si="10"/>
      </c>
    </row>
    <row r="652" spans="1:8" s="87" customFormat="1" ht="12.75">
      <c r="A652" s="78">
        <f>IF(Guarantee!A652&lt;&gt;"",Guarantee!A652,"")</f>
      </c>
      <c r="B652" s="80">
        <f>IF(Guarantee!B652&lt;&gt;"",Guarantee!B652,"")</f>
      </c>
      <c r="C652" s="80">
        <f>IF(Guarantee!C652&lt;&gt;"",Guarantee!C652,"")</f>
      </c>
      <c r="D652" s="81">
        <f>IF(Guarantee!D652&lt;&gt;"",Guarantee!D652,"")</f>
      </c>
      <c r="E652" s="82">
        <f>IF(Guarantee!E652&gt;0,Guarantee!E652,IF(Guarantee!F652&gt;0,Guarantee!F652,""))</f>
      </c>
      <c r="F652" s="84"/>
      <c r="G652" s="85"/>
      <c r="H652" s="86">
        <f t="shared" si="10"/>
      </c>
    </row>
    <row r="653" spans="1:8" s="87" customFormat="1" ht="12.75">
      <c r="A653" s="78">
        <f>IF(Guarantee!A653&lt;&gt;"",Guarantee!A653,"")</f>
      </c>
      <c r="B653" s="80">
        <f>IF(Guarantee!B653&lt;&gt;"",Guarantee!B653,"")</f>
      </c>
      <c r="C653" s="80">
        <f>IF(Guarantee!C653&lt;&gt;"",Guarantee!C653,"")</f>
      </c>
      <c r="D653" s="81">
        <f>IF(Guarantee!D653&lt;&gt;"",Guarantee!D653,"")</f>
      </c>
      <c r="E653" s="82">
        <f>IF(Guarantee!E653&gt;0,Guarantee!E653,IF(Guarantee!F653&gt;0,Guarantee!F653,""))</f>
      </c>
      <c r="F653" s="84"/>
      <c r="G653" s="85"/>
      <c r="H653" s="86">
        <f t="shared" si="10"/>
      </c>
    </row>
    <row r="654" spans="1:8" s="87" customFormat="1" ht="12.75">
      <c r="A654" s="78">
        <f>IF(Guarantee!A654&lt;&gt;"",Guarantee!A654,"")</f>
      </c>
      <c r="B654" s="80">
        <f>IF(Guarantee!B654&lt;&gt;"",Guarantee!B654,"")</f>
      </c>
      <c r="C654" s="80">
        <f>IF(Guarantee!C654&lt;&gt;"",Guarantee!C654,"")</f>
      </c>
      <c r="D654" s="81">
        <f>IF(Guarantee!D654&lt;&gt;"",Guarantee!D654,"")</f>
      </c>
      <c r="E654" s="82">
        <f>IF(Guarantee!E654&gt;0,Guarantee!E654,IF(Guarantee!F654&gt;0,Guarantee!F654,""))</f>
      </c>
      <c r="F654" s="84"/>
      <c r="G654" s="85"/>
      <c r="H654" s="86">
        <f t="shared" si="10"/>
      </c>
    </row>
    <row r="655" spans="1:8" s="87" customFormat="1" ht="12.75">
      <c r="A655" s="78">
        <f>IF(Guarantee!A655&lt;&gt;"",Guarantee!A655,"")</f>
      </c>
      <c r="B655" s="80">
        <f>IF(Guarantee!B655&lt;&gt;"",Guarantee!B655,"")</f>
      </c>
      <c r="C655" s="80">
        <f>IF(Guarantee!C655&lt;&gt;"",Guarantee!C655,"")</f>
      </c>
      <c r="D655" s="81">
        <f>IF(Guarantee!D655&lt;&gt;"",Guarantee!D655,"")</f>
      </c>
      <c r="E655" s="82">
        <f>IF(Guarantee!E655&gt;0,Guarantee!E655,IF(Guarantee!F655&gt;0,Guarantee!F655,""))</f>
      </c>
      <c r="F655" s="84"/>
      <c r="G655" s="85"/>
      <c r="H655" s="86">
        <f t="shared" si="10"/>
      </c>
    </row>
    <row r="656" spans="1:8" s="87" customFormat="1" ht="12.75">
      <c r="A656" s="78">
        <f>IF(Guarantee!A656&lt;&gt;"",Guarantee!A656,"")</f>
      </c>
      <c r="B656" s="80">
        <f>IF(Guarantee!B656&lt;&gt;"",Guarantee!B656,"")</f>
      </c>
      <c r="C656" s="80">
        <f>IF(Guarantee!C656&lt;&gt;"",Guarantee!C656,"")</f>
      </c>
      <c r="D656" s="81">
        <f>IF(Guarantee!D656&lt;&gt;"",Guarantee!D656,"")</f>
      </c>
      <c r="E656" s="82">
        <f>IF(Guarantee!E656&gt;0,Guarantee!E656,IF(Guarantee!F656&gt;0,Guarantee!F656,""))</f>
      </c>
      <c r="F656" s="84"/>
      <c r="G656" s="85"/>
      <c r="H656" s="86">
        <f t="shared" si="10"/>
      </c>
    </row>
    <row r="657" spans="1:8" s="87" customFormat="1" ht="12.75">
      <c r="A657" s="78">
        <f>IF(Guarantee!A657&lt;&gt;"",Guarantee!A657,"")</f>
      </c>
      <c r="B657" s="80">
        <f>IF(Guarantee!B657&lt;&gt;"",Guarantee!B657,"")</f>
      </c>
      <c r="C657" s="80">
        <f>IF(Guarantee!C657&lt;&gt;"",Guarantee!C657,"")</f>
      </c>
      <c r="D657" s="81">
        <f>IF(Guarantee!D657&lt;&gt;"",Guarantee!D657,"")</f>
      </c>
      <c r="E657" s="82">
        <f>IF(Guarantee!E657&gt;0,Guarantee!E657,IF(Guarantee!F657&gt;0,Guarantee!F657,""))</f>
      </c>
      <c r="F657" s="84"/>
      <c r="G657" s="85"/>
      <c r="H657" s="86">
        <f t="shared" si="10"/>
      </c>
    </row>
    <row r="658" spans="1:8" s="87" customFormat="1" ht="12.75">
      <c r="A658" s="78">
        <f>IF(Guarantee!A658&lt;&gt;"",Guarantee!A658,"")</f>
      </c>
      <c r="B658" s="80">
        <f>IF(Guarantee!B658&lt;&gt;"",Guarantee!B658,"")</f>
      </c>
      <c r="C658" s="80">
        <f>IF(Guarantee!C658&lt;&gt;"",Guarantee!C658,"")</f>
      </c>
      <c r="D658" s="81">
        <f>IF(Guarantee!D658&lt;&gt;"",Guarantee!D658,"")</f>
      </c>
      <c r="E658" s="82">
        <f>IF(Guarantee!E658&gt;0,Guarantee!E658,IF(Guarantee!F658&gt;0,Guarantee!F658,""))</f>
      </c>
      <c r="F658" s="84"/>
      <c r="G658" s="85"/>
      <c r="H658" s="86">
        <f t="shared" si="10"/>
      </c>
    </row>
    <row r="659" spans="1:8" s="87" customFormat="1" ht="12.75">
      <c r="A659" s="78">
        <f>IF(Guarantee!A659&lt;&gt;"",Guarantee!A659,"")</f>
      </c>
      <c r="B659" s="80">
        <f>IF(Guarantee!B659&lt;&gt;"",Guarantee!B659,"")</f>
      </c>
      <c r="C659" s="80">
        <f>IF(Guarantee!C659&lt;&gt;"",Guarantee!C659,"")</f>
      </c>
      <c r="D659" s="81">
        <f>IF(Guarantee!D659&lt;&gt;"",Guarantee!D659,"")</f>
      </c>
      <c r="E659" s="82">
        <f>IF(Guarantee!E659&gt;0,Guarantee!E659,IF(Guarantee!F659&gt;0,Guarantee!F659,""))</f>
      </c>
      <c r="F659" s="84"/>
      <c r="G659" s="85"/>
      <c r="H659" s="86">
        <f t="shared" si="10"/>
      </c>
    </row>
    <row r="660" spans="1:8" s="87" customFormat="1" ht="12.75">
      <c r="A660" s="78">
        <f>IF(Guarantee!A660&lt;&gt;"",Guarantee!A660,"")</f>
      </c>
      <c r="B660" s="80">
        <f>IF(Guarantee!B660&lt;&gt;"",Guarantee!B660,"")</f>
      </c>
      <c r="C660" s="80">
        <f>IF(Guarantee!C660&lt;&gt;"",Guarantee!C660,"")</f>
      </c>
      <c r="D660" s="81">
        <f>IF(Guarantee!D660&lt;&gt;"",Guarantee!D660,"")</f>
      </c>
      <c r="E660" s="82">
        <f>IF(Guarantee!E660&gt;0,Guarantee!E660,IF(Guarantee!F660&gt;0,Guarantee!F660,""))</f>
      </c>
      <c r="F660" s="84"/>
      <c r="G660" s="85"/>
      <c r="H660" s="86">
        <f t="shared" si="10"/>
      </c>
    </row>
    <row r="661" spans="1:8" s="87" customFormat="1" ht="12.75">
      <c r="A661" s="78">
        <f>IF(Guarantee!A661&lt;&gt;"",Guarantee!A661,"")</f>
      </c>
      <c r="B661" s="80">
        <f>IF(Guarantee!B661&lt;&gt;"",Guarantee!B661,"")</f>
      </c>
      <c r="C661" s="80">
        <f>IF(Guarantee!C661&lt;&gt;"",Guarantee!C661,"")</f>
      </c>
      <c r="D661" s="81">
        <f>IF(Guarantee!D661&lt;&gt;"",Guarantee!D661,"")</f>
      </c>
      <c r="E661" s="82">
        <f>IF(Guarantee!E661&gt;0,Guarantee!E661,IF(Guarantee!F661&gt;0,Guarantee!F661,""))</f>
      </c>
      <c r="F661" s="84"/>
      <c r="G661" s="85"/>
      <c r="H661" s="86">
        <f t="shared" si="10"/>
      </c>
    </row>
    <row r="662" spans="1:8" s="87" customFormat="1" ht="12.75">
      <c r="A662" s="78">
        <f>IF(Guarantee!A662&lt;&gt;"",Guarantee!A662,"")</f>
      </c>
      <c r="B662" s="80">
        <f>IF(Guarantee!B662&lt;&gt;"",Guarantee!B662,"")</f>
      </c>
      <c r="C662" s="80">
        <f>IF(Guarantee!C662&lt;&gt;"",Guarantee!C662,"")</f>
      </c>
      <c r="D662" s="81">
        <f>IF(Guarantee!D662&lt;&gt;"",Guarantee!D662,"")</f>
      </c>
      <c r="E662" s="82">
        <f>IF(Guarantee!E662&gt;0,Guarantee!E662,IF(Guarantee!F662&gt;0,Guarantee!F662,""))</f>
      </c>
      <c r="F662" s="84"/>
      <c r="G662" s="85"/>
      <c r="H662" s="86">
        <f t="shared" si="10"/>
      </c>
    </row>
    <row r="663" spans="1:8" s="87" customFormat="1" ht="12.75">
      <c r="A663" s="78">
        <f>IF(Guarantee!A663&lt;&gt;"",Guarantee!A663,"")</f>
      </c>
      <c r="B663" s="80">
        <f>IF(Guarantee!B663&lt;&gt;"",Guarantee!B663,"")</f>
      </c>
      <c r="C663" s="80">
        <f>IF(Guarantee!C663&lt;&gt;"",Guarantee!C663,"")</f>
      </c>
      <c r="D663" s="81">
        <f>IF(Guarantee!D663&lt;&gt;"",Guarantee!D663,"")</f>
      </c>
      <c r="E663" s="82">
        <f>IF(Guarantee!E663&gt;0,Guarantee!E663,IF(Guarantee!F663&gt;0,Guarantee!F663,""))</f>
      </c>
      <c r="F663" s="84"/>
      <c r="G663" s="85"/>
      <c r="H663" s="86">
        <f t="shared" si="10"/>
      </c>
    </row>
    <row r="664" spans="1:8" s="87" customFormat="1" ht="12.75">
      <c r="A664" s="78">
        <f>IF(Guarantee!A664&lt;&gt;"",Guarantee!A664,"")</f>
      </c>
      <c r="B664" s="80">
        <f>IF(Guarantee!B664&lt;&gt;"",Guarantee!B664,"")</f>
      </c>
      <c r="C664" s="80">
        <f>IF(Guarantee!C664&lt;&gt;"",Guarantee!C664,"")</f>
      </c>
      <c r="D664" s="81">
        <f>IF(Guarantee!D664&lt;&gt;"",Guarantee!D664,"")</f>
      </c>
      <c r="E664" s="82">
        <f>IF(Guarantee!E664&gt;0,Guarantee!E664,IF(Guarantee!F664&gt;0,Guarantee!F664,""))</f>
      </c>
      <c r="F664" s="84"/>
      <c r="G664" s="85"/>
      <c r="H664" s="86">
        <f t="shared" si="10"/>
      </c>
    </row>
    <row r="665" spans="1:8" s="87" customFormat="1" ht="12.75">
      <c r="A665" s="78">
        <f>IF(Guarantee!A665&lt;&gt;"",Guarantee!A665,"")</f>
      </c>
      <c r="B665" s="80">
        <f>IF(Guarantee!B665&lt;&gt;"",Guarantee!B665,"")</f>
      </c>
      <c r="C665" s="80">
        <f>IF(Guarantee!C665&lt;&gt;"",Guarantee!C665,"")</f>
      </c>
      <c r="D665" s="81">
        <f>IF(Guarantee!D665&lt;&gt;"",Guarantee!D665,"")</f>
      </c>
      <c r="E665" s="82">
        <f>IF(Guarantee!E665&gt;0,Guarantee!E665,IF(Guarantee!F665&gt;0,Guarantee!F665,""))</f>
      </c>
      <c r="F665" s="84"/>
      <c r="G665" s="85"/>
      <c r="H665" s="86">
        <f t="shared" si="10"/>
      </c>
    </row>
    <row r="666" spans="1:8" s="87" customFormat="1" ht="12.75">
      <c r="A666" s="78">
        <f>IF(Guarantee!A666&lt;&gt;"",Guarantee!A666,"")</f>
      </c>
      <c r="B666" s="80">
        <f>IF(Guarantee!B666&lt;&gt;"",Guarantee!B666,"")</f>
      </c>
      <c r="C666" s="80">
        <f>IF(Guarantee!C666&lt;&gt;"",Guarantee!C666,"")</f>
      </c>
      <c r="D666" s="81">
        <f>IF(Guarantee!D666&lt;&gt;"",Guarantee!D666,"")</f>
      </c>
      <c r="E666" s="82">
        <f>IF(Guarantee!E666&gt;0,Guarantee!E666,IF(Guarantee!F666&gt;0,Guarantee!F666,""))</f>
      </c>
      <c r="F666" s="84"/>
      <c r="G666" s="85"/>
      <c r="H666" s="86">
        <f t="shared" si="10"/>
      </c>
    </row>
    <row r="667" spans="1:8" s="87" customFormat="1" ht="12.75">
      <c r="A667" s="78">
        <f>IF(Guarantee!A667&lt;&gt;"",Guarantee!A667,"")</f>
      </c>
      <c r="B667" s="80">
        <f>IF(Guarantee!B667&lt;&gt;"",Guarantee!B667,"")</f>
      </c>
      <c r="C667" s="80">
        <f>IF(Guarantee!C667&lt;&gt;"",Guarantee!C667,"")</f>
      </c>
      <c r="D667" s="81">
        <f>IF(Guarantee!D667&lt;&gt;"",Guarantee!D667,"")</f>
      </c>
      <c r="E667" s="82">
        <f>IF(Guarantee!E667&gt;0,Guarantee!E667,IF(Guarantee!F667&gt;0,Guarantee!F667,""))</f>
      </c>
      <c r="F667" s="84"/>
      <c r="G667" s="85"/>
      <c r="H667" s="86">
        <f t="shared" si="10"/>
      </c>
    </row>
    <row r="668" spans="1:8" s="87" customFormat="1" ht="12.75">
      <c r="A668" s="78">
        <f>IF(Guarantee!A668&lt;&gt;"",Guarantee!A668,"")</f>
      </c>
      <c r="B668" s="80">
        <f>IF(Guarantee!B668&lt;&gt;"",Guarantee!B668,"")</f>
      </c>
      <c r="C668" s="80">
        <f>IF(Guarantee!C668&lt;&gt;"",Guarantee!C668,"")</f>
      </c>
      <c r="D668" s="81">
        <f>IF(Guarantee!D668&lt;&gt;"",Guarantee!D668,"")</f>
      </c>
      <c r="E668" s="82">
        <f>IF(Guarantee!E668&gt;0,Guarantee!E668,IF(Guarantee!F668&gt;0,Guarantee!F668,""))</f>
      </c>
      <c r="F668" s="84"/>
      <c r="G668" s="85"/>
      <c r="H668" s="86">
        <f t="shared" si="10"/>
      </c>
    </row>
    <row r="669" spans="1:8" s="87" customFormat="1" ht="12.75">
      <c r="A669" s="78">
        <f>IF(Guarantee!A669&lt;&gt;"",Guarantee!A669,"")</f>
      </c>
      <c r="B669" s="80">
        <f>IF(Guarantee!B669&lt;&gt;"",Guarantee!B669,"")</f>
      </c>
      <c r="C669" s="80">
        <f>IF(Guarantee!C669&lt;&gt;"",Guarantee!C669,"")</f>
      </c>
      <c r="D669" s="81">
        <f>IF(Guarantee!D669&lt;&gt;"",Guarantee!D669,"")</f>
      </c>
      <c r="E669" s="82">
        <f>IF(Guarantee!E669&gt;0,Guarantee!E669,IF(Guarantee!F669&gt;0,Guarantee!F669,""))</f>
      </c>
      <c r="F669" s="84"/>
      <c r="G669" s="85"/>
      <c r="H669" s="86">
        <f t="shared" si="10"/>
      </c>
    </row>
    <row r="670" spans="1:8" s="87" customFormat="1" ht="12.75">
      <c r="A670" s="78">
        <f>IF(Guarantee!A670&lt;&gt;"",Guarantee!A670,"")</f>
      </c>
      <c r="B670" s="80">
        <f>IF(Guarantee!B670&lt;&gt;"",Guarantee!B670,"")</f>
      </c>
      <c r="C670" s="80">
        <f>IF(Guarantee!C670&lt;&gt;"",Guarantee!C670,"")</f>
      </c>
      <c r="D670" s="81">
        <f>IF(Guarantee!D670&lt;&gt;"",Guarantee!D670,"")</f>
      </c>
      <c r="E670" s="82">
        <f>IF(Guarantee!E670&gt;0,Guarantee!E670,IF(Guarantee!F670&gt;0,Guarantee!F670,""))</f>
      </c>
      <c r="F670" s="84"/>
      <c r="G670" s="85"/>
      <c r="H670" s="86">
        <f t="shared" si="10"/>
      </c>
    </row>
    <row r="671" spans="1:8" s="87" customFormat="1" ht="12.75">
      <c r="A671" s="78">
        <f>IF(Guarantee!A671&lt;&gt;"",Guarantee!A671,"")</f>
      </c>
      <c r="B671" s="80">
        <f>IF(Guarantee!B671&lt;&gt;"",Guarantee!B671,"")</f>
      </c>
      <c r="C671" s="80">
        <f>IF(Guarantee!C671&lt;&gt;"",Guarantee!C671,"")</f>
      </c>
      <c r="D671" s="81">
        <f>IF(Guarantee!D671&lt;&gt;"",Guarantee!D671,"")</f>
      </c>
      <c r="E671" s="82">
        <f>IF(Guarantee!E671&gt;0,Guarantee!E671,IF(Guarantee!F671&gt;0,Guarantee!F671,""))</f>
      </c>
      <c r="F671" s="84"/>
      <c r="G671" s="85"/>
      <c r="H671" s="86">
        <f t="shared" si="10"/>
      </c>
    </row>
    <row r="672" spans="1:8" s="87" customFormat="1" ht="12.75">
      <c r="A672" s="78">
        <f>IF(Guarantee!A672&lt;&gt;"",Guarantee!A672,"")</f>
      </c>
      <c r="B672" s="80">
        <f>IF(Guarantee!B672&lt;&gt;"",Guarantee!B672,"")</f>
      </c>
      <c r="C672" s="80">
        <f>IF(Guarantee!C672&lt;&gt;"",Guarantee!C672,"")</f>
      </c>
      <c r="D672" s="81">
        <f>IF(Guarantee!D672&lt;&gt;"",Guarantee!D672,"")</f>
      </c>
      <c r="E672" s="82">
        <f>IF(Guarantee!E672&gt;0,Guarantee!E672,IF(Guarantee!F672&gt;0,Guarantee!F672,""))</f>
      </c>
      <c r="F672" s="84"/>
      <c r="G672" s="85"/>
      <c r="H672" s="86">
        <f t="shared" si="10"/>
      </c>
    </row>
    <row r="673" spans="1:8" s="87" customFormat="1" ht="12.75">
      <c r="A673" s="78">
        <f>IF(Guarantee!A673&lt;&gt;"",Guarantee!A673,"")</f>
      </c>
      <c r="B673" s="80">
        <f>IF(Guarantee!B673&lt;&gt;"",Guarantee!B673,"")</f>
      </c>
      <c r="C673" s="80">
        <f>IF(Guarantee!C673&lt;&gt;"",Guarantee!C673,"")</f>
      </c>
      <c r="D673" s="81">
        <f>IF(Guarantee!D673&lt;&gt;"",Guarantee!D673,"")</f>
      </c>
      <c r="E673" s="82">
        <f>IF(Guarantee!E673&gt;0,Guarantee!E673,IF(Guarantee!F673&gt;0,Guarantee!F673,""))</f>
      </c>
      <c r="F673" s="84"/>
      <c r="G673" s="85"/>
      <c r="H673" s="86">
        <f t="shared" si="10"/>
      </c>
    </row>
    <row r="674" spans="1:8" s="87" customFormat="1" ht="12.75">
      <c r="A674" s="78">
        <f>IF(Guarantee!A674&lt;&gt;"",Guarantee!A674,"")</f>
      </c>
      <c r="B674" s="80">
        <f>IF(Guarantee!B674&lt;&gt;"",Guarantee!B674,"")</f>
      </c>
      <c r="C674" s="80">
        <f>IF(Guarantee!C674&lt;&gt;"",Guarantee!C674,"")</f>
      </c>
      <c r="D674" s="81">
        <f>IF(Guarantee!D674&lt;&gt;"",Guarantee!D674,"")</f>
      </c>
      <c r="E674" s="82">
        <f>IF(Guarantee!E674&gt;0,Guarantee!E674,IF(Guarantee!F674&gt;0,Guarantee!F674,""))</f>
      </c>
      <c r="F674" s="84"/>
      <c r="G674" s="85"/>
      <c r="H674" s="86">
        <f t="shared" si="10"/>
      </c>
    </row>
    <row r="675" spans="1:8" s="87" customFormat="1" ht="12.75">
      <c r="A675" s="78">
        <f>IF(Guarantee!A675&lt;&gt;"",Guarantee!A675,"")</f>
      </c>
      <c r="B675" s="80">
        <f>IF(Guarantee!B675&lt;&gt;"",Guarantee!B675,"")</f>
      </c>
      <c r="C675" s="80">
        <f>IF(Guarantee!C675&lt;&gt;"",Guarantee!C675,"")</f>
      </c>
      <c r="D675" s="81">
        <f>IF(Guarantee!D675&lt;&gt;"",Guarantee!D675,"")</f>
      </c>
      <c r="E675" s="82">
        <f>IF(Guarantee!E675&gt;0,Guarantee!E675,IF(Guarantee!F675&gt;0,Guarantee!F675,""))</f>
      </c>
      <c r="F675" s="84"/>
      <c r="G675" s="85"/>
      <c r="H675" s="86">
        <f t="shared" si="10"/>
      </c>
    </row>
    <row r="676" spans="1:8" s="87" customFormat="1" ht="12.75">
      <c r="A676" s="78">
        <f>IF(Guarantee!A676&lt;&gt;"",Guarantee!A676,"")</f>
      </c>
      <c r="B676" s="80">
        <f>IF(Guarantee!B676&lt;&gt;"",Guarantee!B676,"")</f>
      </c>
      <c r="C676" s="80">
        <f>IF(Guarantee!C676&lt;&gt;"",Guarantee!C676,"")</f>
      </c>
      <c r="D676" s="81">
        <f>IF(Guarantee!D676&lt;&gt;"",Guarantee!D676,"")</f>
      </c>
      <c r="E676" s="82">
        <f>IF(Guarantee!E676&gt;0,Guarantee!E676,IF(Guarantee!F676&gt;0,Guarantee!F676,""))</f>
      </c>
      <c r="F676" s="84"/>
      <c r="G676" s="85"/>
      <c r="H676" s="86">
        <f t="shared" si="10"/>
      </c>
    </row>
    <row r="677" spans="1:8" s="87" customFormat="1" ht="12.75">
      <c r="A677" s="78">
        <f>IF(Guarantee!A677&lt;&gt;"",Guarantee!A677,"")</f>
      </c>
      <c r="B677" s="80">
        <f>IF(Guarantee!B677&lt;&gt;"",Guarantee!B677,"")</f>
      </c>
      <c r="C677" s="80">
        <f>IF(Guarantee!C677&lt;&gt;"",Guarantee!C677,"")</f>
      </c>
      <c r="D677" s="81">
        <f>IF(Guarantee!D677&lt;&gt;"",Guarantee!D677,"")</f>
      </c>
      <c r="E677" s="82">
        <f>IF(Guarantee!E677&gt;0,Guarantee!E677,IF(Guarantee!F677&gt;0,Guarantee!F677,""))</f>
      </c>
      <c r="F677" s="84"/>
      <c r="G677" s="85"/>
      <c r="H677" s="86">
        <f t="shared" si="10"/>
      </c>
    </row>
    <row r="678" spans="1:8" s="87" customFormat="1" ht="12.75">
      <c r="A678" s="78">
        <f>IF(Guarantee!A678&lt;&gt;"",Guarantee!A678,"")</f>
      </c>
      <c r="B678" s="80">
        <f>IF(Guarantee!B678&lt;&gt;"",Guarantee!B678,"")</f>
      </c>
      <c r="C678" s="80">
        <f>IF(Guarantee!C678&lt;&gt;"",Guarantee!C678,"")</f>
      </c>
      <c r="D678" s="81">
        <f>IF(Guarantee!D678&lt;&gt;"",Guarantee!D678,"")</f>
      </c>
      <c r="E678" s="82">
        <f>IF(Guarantee!E678&gt;0,Guarantee!E678,IF(Guarantee!F678&gt;0,Guarantee!F678,""))</f>
      </c>
      <c r="F678" s="84"/>
      <c r="G678" s="85"/>
      <c r="H678" s="86">
        <f t="shared" si="10"/>
      </c>
    </row>
    <row r="679" spans="1:8" s="87" customFormat="1" ht="12.75">
      <c r="A679" s="78">
        <f>IF(Guarantee!A679&lt;&gt;"",Guarantee!A679,"")</f>
      </c>
      <c r="B679" s="80">
        <f>IF(Guarantee!B679&lt;&gt;"",Guarantee!B679,"")</f>
      </c>
      <c r="C679" s="80">
        <f>IF(Guarantee!C679&lt;&gt;"",Guarantee!C679,"")</f>
      </c>
      <c r="D679" s="81">
        <f>IF(Guarantee!D679&lt;&gt;"",Guarantee!D679,"")</f>
      </c>
      <c r="E679" s="82">
        <f>IF(Guarantee!E679&gt;0,Guarantee!E679,IF(Guarantee!F679&gt;0,Guarantee!F679,""))</f>
      </c>
      <c r="F679" s="84"/>
      <c r="G679" s="85"/>
      <c r="H679" s="86">
        <f t="shared" si="10"/>
      </c>
    </row>
    <row r="680" spans="1:8" s="87" customFormat="1" ht="12.75">
      <c r="A680" s="78">
        <f>IF(Guarantee!A680&lt;&gt;"",Guarantee!A680,"")</f>
      </c>
      <c r="B680" s="80">
        <f>IF(Guarantee!B680&lt;&gt;"",Guarantee!B680,"")</f>
      </c>
      <c r="C680" s="80">
        <f>IF(Guarantee!C680&lt;&gt;"",Guarantee!C680,"")</f>
      </c>
      <c r="D680" s="81">
        <f>IF(Guarantee!D680&lt;&gt;"",Guarantee!D680,"")</f>
      </c>
      <c r="E680" s="82">
        <f>IF(Guarantee!E680&gt;0,Guarantee!E680,IF(Guarantee!F680&gt;0,Guarantee!F680,""))</f>
      </c>
      <c r="F680" s="84"/>
      <c r="G680" s="85"/>
      <c r="H680" s="86">
        <f t="shared" si="10"/>
      </c>
    </row>
    <row r="681" spans="1:8" s="87" customFormat="1" ht="12.75">
      <c r="A681" s="78">
        <f>IF(Guarantee!A681&lt;&gt;"",Guarantee!A681,"")</f>
      </c>
      <c r="B681" s="80">
        <f>IF(Guarantee!B681&lt;&gt;"",Guarantee!B681,"")</f>
      </c>
      <c r="C681" s="80">
        <f>IF(Guarantee!C681&lt;&gt;"",Guarantee!C681,"")</f>
      </c>
      <c r="D681" s="81">
        <f>IF(Guarantee!D681&lt;&gt;"",Guarantee!D681,"")</f>
      </c>
      <c r="E681" s="82">
        <f>IF(Guarantee!E681&gt;0,Guarantee!E681,IF(Guarantee!F681&gt;0,Guarantee!F681,""))</f>
      </c>
      <c r="F681" s="84"/>
      <c r="G681" s="85"/>
      <c r="H681" s="86">
        <f t="shared" si="10"/>
      </c>
    </row>
    <row r="682" spans="1:8" s="87" customFormat="1" ht="12.75">
      <c r="A682" s="78">
        <f>IF(Guarantee!A682&lt;&gt;"",Guarantee!A682,"")</f>
      </c>
      <c r="B682" s="80">
        <f>IF(Guarantee!B682&lt;&gt;"",Guarantee!B682,"")</f>
      </c>
      <c r="C682" s="80">
        <f>IF(Guarantee!C682&lt;&gt;"",Guarantee!C682,"")</f>
      </c>
      <c r="D682" s="81">
        <f>IF(Guarantee!D682&lt;&gt;"",Guarantee!D682,"")</f>
      </c>
      <c r="E682" s="82">
        <f>IF(Guarantee!E682&gt;0,Guarantee!E682,IF(Guarantee!F682&gt;0,Guarantee!F682,""))</f>
      </c>
      <c r="F682" s="84"/>
      <c r="G682" s="85"/>
      <c r="H682" s="86">
        <f t="shared" si="10"/>
      </c>
    </row>
    <row r="683" spans="1:8" s="87" customFormat="1" ht="12.75">
      <c r="A683" s="78">
        <f>IF(Guarantee!A683&lt;&gt;"",Guarantee!A683,"")</f>
      </c>
      <c r="B683" s="80">
        <f>IF(Guarantee!B683&lt;&gt;"",Guarantee!B683,"")</f>
      </c>
      <c r="C683" s="80">
        <f>IF(Guarantee!C683&lt;&gt;"",Guarantee!C683,"")</f>
      </c>
      <c r="D683" s="81">
        <f>IF(Guarantee!D683&lt;&gt;"",Guarantee!D683,"")</f>
      </c>
      <c r="E683" s="82">
        <f>IF(Guarantee!E683&gt;0,Guarantee!E683,IF(Guarantee!F683&gt;0,Guarantee!F683,""))</f>
      </c>
      <c r="F683" s="84"/>
      <c r="G683" s="85"/>
      <c r="H683" s="86">
        <f t="shared" si="10"/>
      </c>
    </row>
    <row r="684" spans="1:8" s="87" customFormat="1" ht="12.75">
      <c r="A684" s="78">
        <f>IF(Guarantee!A684&lt;&gt;"",Guarantee!A684,"")</f>
      </c>
      <c r="B684" s="80">
        <f>IF(Guarantee!B684&lt;&gt;"",Guarantee!B684,"")</f>
      </c>
      <c r="C684" s="80">
        <f>IF(Guarantee!C684&lt;&gt;"",Guarantee!C684,"")</f>
      </c>
      <c r="D684" s="81">
        <f>IF(Guarantee!D684&lt;&gt;"",Guarantee!D684,"")</f>
      </c>
      <c r="E684" s="82">
        <f>IF(Guarantee!E684&gt;0,Guarantee!E684,IF(Guarantee!F684&gt;0,Guarantee!F684,""))</f>
      </c>
      <c r="F684" s="84"/>
      <c r="G684" s="85"/>
      <c r="H684" s="86">
        <f t="shared" si="10"/>
      </c>
    </row>
    <row r="685" spans="1:8" s="87" customFormat="1" ht="12.75">
      <c r="A685" s="78">
        <f>IF(Guarantee!A685&lt;&gt;"",Guarantee!A685,"")</f>
      </c>
      <c r="B685" s="80">
        <f>IF(Guarantee!B685&lt;&gt;"",Guarantee!B685,"")</f>
      </c>
      <c r="C685" s="80">
        <f>IF(Guarantee!C685&lt;&gt;"",Guarantee!C685,"")</f>
      </c>
      <c r="D685" s="81">
        <f>IF(Guarantee!D685&lt;&gt;"",Guarantee!D685,"")</f>
      </c>
      <c r="E685" s="82">
        <f>IF(Guarantee!E685&gt;0,Guarantee!E685,IF(Guarantee!F685&gt;0,Guarantee!F685,""))</f>
      </c>
      <c r="F685" s="84"/>
      <c r="G685" s="85"/>
      <c r="H685" s="86">
        <f t="shared" si="10"/>
      </c>
    </row>
    <row r="686" spans="1:8" s="87" customFormat="1" ht="12.75">
      <c r="A686" s="78">
        <f>IF(Guarantee!A686&lt;&gt;"",Guarantee!A686,"")</f>
      </c>
      <c r="B686" s="80">
        <f>IF(Guarantee!B686&lt;&gt;"",Guarantee!B686,"")</f>
      </c>
      <c r="C686" s="80">
        <f>IF(Guarantee!C686&lt;&gt;"",Guarantee!C686,"")</f>
      </c>
      <c r="D686" s="81">
        <f>IF(Guarantee!D686&lt;&gt;"",Guarantee!D686,"")</f>
      </c>
      <c r="E686" s="82">
        <f>IF(Guarantee!E686&gt;0,Guarantee!E686,IF(Guarantee!F686&gt;0,Guarantee!F686,""))</f>
      </c>
      <c r="F686" s="84"/>
      <c r="G686" s="85"/>
      <c r="H686" s="86">
        <f t="shared" si="10"/>
      </c>
    </row>
    <row r="687" spans="1:8" s="87" customFormat="1" ht="12.75">
      <c r="A687" s="78">
        <f>IF(Guarantee!A687&lt;&gt;"",Guarantee!A687,"")</f>
      </c>
      <c r="B687" s="80">
        <f>IF(Guarantee!B687&lt;&gt;"",Guarantee!B687,"")</f>
      </c>
      <c r="C687" s="80">
        <f>IF(Guarantee!C687&lt;&gt;"",Guarantee!C687,"")</f>
      </c>
      <c r="D687" s="81">
        <f>IF(Guarantee!D687&lt;&gt;"",Guarantee!D687,"")</f>
      </c>
      <c r="E687" s="82">
        <f>IF(Guarantee!E687&gt;0,Guarantee!E687,IF(Guarantee!F687&gt;0,Guarantee!F687,""))</f>
      </c>
      <c r="F687" s="84"/>
      <c r="G687" s="85"/>
      <c r="H687" s="86">
        <f t="shared" si="10"/>
      </c>
    </row>
    <row r="688" spans="1:8" s="87" customFormat="1" ht="12.75">
      <c r="A688" s="78">
        <f>IF(Guarantee!A688&lt;&gt;"",Guarantee!A688,"")</f>
      </c>
      <c r="B688" s="80">
        <f>IF(Guarantee!B688&lt;&gt;"",Guarantee!B688,"")</f>
      </c>
      <c r="C688" s="80">
        <f>IF(Guarantee!C688&lt;&gt;"",Guarantee!C688,"")</f>
      </c>
      <c r="D688" s="81">
        <f>IF(Guarantee!D688&lt;&gt;"",Guarantee!D688,"")</f>
      </c>
      <c r="E688" s="82">
        <f>IF(Guarantee!E688&gt;0,Guarantee!E688,IF(Guarantee!F688&gt;0,Guarantee!F688,""))</f>
      </c>
      <c r="F688" s="84"/>
      <c r="G688" s="85"/>
      <c r="H688" s="86">
        <f t="shared" si="10"/>
      </c>
    </row>
    <row r="689" spans="1:8" s="87" customFormat="1" ht="12.75">
      <c r="A689" s="78">
        <f>IF(Guarantee!A689&lt;&gt;"",Guarantee!A689,"")</f>
      </c>
      <c r="B689" s="80">
        <f>IF(Guarantee!B689&lt;&gt;"",Guarantee!B689,"")</f>
      </c>
      <c r="C689" s="80">
        <f>IF(Guarantee!C689&lt;&gt;"",Guarantee!C689,"")</f>
      </c>
      <c r="D689" s="81">
        <f>IF(Guarantee!D689&lt;&gt;"",Guarantee!D689,"")</f>
      </c>
      <c r="E689" s="82">
        <f>IF(Guarantee!E689&gt;0,Guarantee!E689,IF(Guarantee!F689&gt;0,Guarantee!F689,""))</f>
      </c>
      <c r="F689" s="84"/>
      <c r="G689" s="85"/>
      <c r="H689" s="86">
        <f t="shared" si="10"/>
      </c>
    </row>
    <row r="690" spans="1:8" s="87" customFormat="1" ht="12.75">
      <c r="A690" s="78">
        <f>IF(Guarantee!A690&lt;&gt;"",Guarantee!A690,"")</f>
      </c>
      <c r="B690" s="80">
        <f>IF(Guarantee!B690&lt;&gt;"",Guarantee!B690,"")</f>
      </c>
      <c r="C690" s="80">
        <f>IF(Guarantee!C690&lt;&gt;"",Guarantee!C690,"")</f>
      </c>
      <c r="D690" s="81">
        <f>IF(Guarantee!D690&lt;&gt;"",Guarantee!D690,"")</f>
      </c>
      <c r="E690" s="82">
        <f>IF(Guarantee!E690&gt;0,Guarantee!E690,IF(Guarantee!F690&gt;0,Guarantee!F690,""))</f>
      </c>
      <c r="F690" s="84"/>
      <c r="G690" s="85"/>
      <c r="H690" s="86">
        <f t="shared" si="10"/>
      </c>
    </row>
    <row r="691" spans="1:8" s="87" customFormat="1" ht="12.75">
      <c r="A691" s="78">
        <f>IF(Guarantee!A691&lt;&gt;"",Guarantee!A691,"")</f>
      </c>
      <c r="B691" s="80">
        <f>IF(Guarantee!B691&lt;&gt;"",Guarantee!B691,"")</f>
      </c>
      <c r="C691" s="80">
        <f>IF(Guarantee!C691&lt;&gt;"",Guarantee!C691,"")</f>
      </c>
      <c r="D691" s="81">
        <f>IF(Guarantee!D691&lt;&gt;"",Guarantee!D691,"")</f>
      </c>
      <c r="E691" s="82">
        <f>IF(Guarantee!E691&gt;0,Guarantee!E691,IF(Guarantee!F691&gt;0,Guarantee!F691,""))</f>
      </c>
      <c r="F691" s="84"/>
      <c r="G691" s="85"/>
      <c r="H691" s="86">
        <f t="shared" si="10"/>
      </c>
    </row>
    <row r="692" spans="1:8" s="87" customFormat="1" ht="12.75">
      <c r="A692" s="78">
        <f>IF(Guarantee!A692&lt;&gt;"",Guarantee!A692,"")</f>
      </c>
      <c r="B692" s="80">
        <f>IF(Guarantee!B692&lt;&gt;"",Guarantee!B692,"")</f>
      </c>
      <c r="C692" s="80">
        <f>IF(Guarantee!C692&lt;&gt;"",Guarantee!C692,"")</f>
      </c>
      <c r="D692" s="81">
        <f>IF(Guarantee!D692&lt;&gt;"",Guarantee!D692,"")</f>
      </c>
      <c r="E692" s="82">
        <f>IF(Guarantee!E692&gt;0,Guarantee!E692,IF(Guarantee!F692&gt;0,Guarantee!F692,""))</f>
      </c>
      <c r="F692" s="84"/>
      <c r="G692" s="85"/>
      <c r="H692" s="86">
        <f t="shared" si="10"/>
      </c>
    </row>
    <row r="693" spans="1:8" s="87" customFormat="1" ht="12.75">
      <c r="A693" s="78">
        <f>IF(Guarantee!A693&lt;&gt;"",Guarantee!A693,"")</f>
      </c>
      <c r="B693" s="80">
        <f>IF(Guarantee!B693&lt;&gt;"",Guarantee!B693,"")</f>
      </c>
      <c r="C693" s="80">
        <f>IF(Guarantee!C693&lt;&gt;"",Guarantee!C693,"")</f>
      </c>
      <c r="D693" s="81">
        <f>IF(Guarantee!D693&lt;&gt;"",Guarantee!D693,"")</f>
      </c>
      <c r="E693" s="82">
        <f>IF(Guarantee!E693&gt;0,Guarantee!E693,IF(Guarantee!F693&gt;0,Guarantee!F693,""))</f>
      </c>
      <c r="F693" s="84"/>
      <c r="G693" s="85"/>
      <c r="H693" s="86">
        <f t="shared" si="10"/>
      </c>
    </row>
    <row r="694" spans="1:8" s="87" customFormat="1" ht="12.75">
      <c r="A694" s="78">
        <f>IF(Guarantee!A694&lt;&gt;"",Guarantee!A694,"")</f>
      </c>
      <c r="B694" s="80">
        <f>IF(Guarantee!B694&lt;&gt;"",Guarantee!B694,"")</f>
      </c>
      <c r="C694" s="80">
        <f>IF(Guarantee!C694&lt;&gt;"",Guarantee!C694,"")</f>
      </c>
      <c r="D694" s="81">
        <f>IF(Guarantee!D694&lt;&gt;"",Guarantee!D694,"")</f>
      </c>
      <c r="E694" s="82">
        <f>IF(Guarantee!E694&gt;0,Guarantee!E694,IF(Guarantee!F694&gt;0,Guarantee!F694,""))</f>
      </c>
      <c r="F694" s="84"/>
      <c r="G694" s="85"/>
      <c r="H694" s="86">
        <f t="shared" si="10"/>
      </c>
    </row>
    <row r="695" spans="1:8" s="87" customFormat="1" ht="12.75">
      <c r="A695" s="78">
        <f>IF(Guarantee!A695&lt;&gt;"",Guarantee!A695,"")</f>
      </c>
      <c r="B695" s="80">
        <f>IF(Guarantee!B695&lt;&gt;"",Guarantee!B695,"")</f>
      </c>
      <c r="C695" s="80">
        <f>IF(Guarantee!C695&lt;&gt;"",Guarantee!C695,"")</f>
      </c>
      <c r="D695" s="81">
        <f>IF(Guarantee!D695&lt;&gt;"",Guarantee!D695,"")</f>
      </c>
      <c r="E695" s="82">
        <f>IF(Guarantee!E695&gt;0,Guarantee!E695,IF(Guarantee!F695&gt;0,Guarantee!F695,""))</f>
      </c>
      <c r="F695" s="84"/>
      <c r="G695" s="85"/>
      <c r="H695" s="86">
        <f t="shared" si="10"/>
      </c>
    </row>
    <row r="696" spans="1:8" s="87" customFormat="1" ht="12.75">
      <c r="A696" s="78">
        <f>IF(Guarantee!A696&lt;&gt;"",Guarantee!A696,"")</f>
      </c>
      <c r="B696" s="80">
        <f>IF(Guarantee!B696&lt;&gt;"",Guarantee!B696,"")</f>
      </c>
      <c r="C696" s="80">
        <f>IF(Guarantee!C696&lt;&gt;"",Guarantee!C696,"")</f>
      </c>
      <c r="D696" s="81">
        <f>IF(Guarantee!D696&lt;&gt;"",Guarantee!D696,"")</f>
      </c>
      <c r="E696" s="82">
        <f>IF(Guarantee!E696&gt;0,Guarantee!E696,IF(Guarantee!F696&gt;0,Guarantee!F696,""))</f>
      </c>
      <c r="F696" s="84"/>
      <c r="G696" s="85"/>
      <c r="H696" s="86">
        <f t="shared" si="10"/>
      </c>
    </row>
    <row r="697" spans="1:8" s="87" customFormat="1" ht="12.75">
      <c r="A697" s="78">
        <f>IF(Guarantee!A697&lt;&gt;"",Guarantee!A697,"")</f>
      </c>
      <c r="B697" s="80">
        <f>IF(Guarantee!B697&lt;&gt;"",Guarantee!B697,"")</f>
      </c>
      <c r="C697" s="80">
        <f>IF(Guarantee!C697&lt;&gt;"",Guarantee!C697,"")</f>
      </c>
      <c r="D697" s="81">
        <f>IF(Guarantee!D697&lt;&gt;"",Guarantee!D697,"")</f>
      </c>
      <c r="E697" s="82">
        <f>IF(Guarantee!E697&gt;0,Guarantee!E697,IF(Guarantee!F697&gt;0,Guarantee!F697,""))</f>
      </c>
      <c r="F697" s="84"/>
      <c r="G697" s="85"/>
      <c r="H697" s="86">
        <f t="shared" si="10"/>
      </c>
    </row>
    <row r="698" spans="1:8" s="87" customFormat="1" ht="12.75">
      <c r="A698" s="78">
        <f>IF(Guarantee!A698&lt;&gt;"",Guarantee!A698,"")</f>
      </c>
      <c r="B698" s="80">
        <f>IF(Guarantee!B698&lt;&gt;"",Guarantee!B698,"")</f>
      </c>
      <c r="C698" s="80">
        <f>IF(Guarantee!C698&lt;&gt;"",Guarantee!C698,"")</f>
      </c>
      <c r="D698" s="81">
        <f>IF(Guarantee!D698&lt;&gt;"",Guarantee!D698,"")</f>
      </c>
      <c r="E698" s="82">
        <f>IF(Guarantee!E698&gt;0,Guarantee!E698,IF(Guarantee!F698&gt;0,Guarantee!F698,""))</f>
      </c>
      <c r="F698" s="84"/>
      <c r="G698" s="85"/>
      <c r="H698" s="86">
        <f t="shared" si="10"/>
      </c>
    </row>
    <row r="699" spans="1:8" s="87" customFormat="1" ht="12.75">
      <c r="A699" s="78">
        <f>IF(Guarantee!A699&lt;&gt;"",Guarantee!A699,"")</f>
      </c>
      <c r="B699" s="80">
        <f>IF(Guarantee!B699&lt;&gt;"",Guarantee!B699,"")</f>
      </c>
      <c r="C699" s="80">
        <f>IF(Guarantee!C699&lt;&gt;"",Guarantee!C699,"")</f>
      </c>
      <c r="D699" s="81">
        <f>IF(Guarantee!D699&lt;&gt;"",Guarantee!D699,"")</f>
      </c>
      <c r="E699" s="82">
        <f>IF(Guarantee!E699&gt;0,Guarantee!E699,IF(Guarantee!F699&gt;0,Guarantee!F699,""))</f>
      </c>
      <c r="F699" s="84"/>
      <c r="G699" s="85"/>
      <c r="H699" s="86">
        <f t="shared" si="10"/>
      </c>
    </row>
    <row r="700" spans="1:8" s="87" customFormat="1" ht="12.75">
      <c r="A700" s="78">
        <f>IF(Guarantee!A700&lt;&gt;"",Guarantee!A700,"")</f>
      </c>
      <c r="B700" s="80">
        <f>IF(Guarantee!B700&lt;&gt;"",Guarantee!B700,"")</f>
      </c>
      <c r="C700" s="80">
        <f>IF(Guarantee!C700&lt;&gt;"",Guarantee!C700,"")</f>
      </c>
      <c r="D700" s="81">
        <f>IF(Guarantee!D700&lt;&gt;"",Guarantee!D700,"")</f>
      </c>
      <c r="E700" s="82">
        <f>IF(Guarantee!E700&gt;0,Guarantee!E700,IF(Guarantee!F700&gt;0,Guarantee!F700,""))</f>
      </c>
      <c r="F700" s="84"/>
      <c r="G700" s="85"/>
      <c r="H700" s="86">
        <f t="shared" si="10"/>
      </c>
    </row>
    <row r="701" spans="1:8" s="87" customFormat="1" ht="12.75">
      <c r="A701" s="78">
        <f>IF(Guarantee!A701&lt;&gt;"",Guarantee!A701,"")</f>
      </c>
      <c r="B701" s="80">
        <f>IF(Guarantee!B701&lt;&gt;"",Guarantee!B701,"")</f>
      </c>
      <c r="C701" s="80">
        <f>IF(Guarantee!C701&lt;&gt;"",Guarantee!C701,"")</f>
      </c>
      <c r="D701" s="81">
        <f>IF(Guarantee!D701&lt;&gt;"",Guarantee!D701,"")</f>
      </c>
      <c r="E701" s="82">
        <f>IF(Guarantee!E701&gt;0,Guarantee!E701,IF(Guarantee!F701&gt;0,Guarantee!F701,""))</f>
      </c>
      <c r="F701" s="84"/>
      <c r="G701" s="85"/>
      <c r="H701" s="86">
        <f t="shared" si="10"/>
      </c>
    </row>
    <row r="702" spans="1:8" s="87" customFormat="1" ht="12.75">
      <c r="A702" s="78">
        <f>IF(Guarantee!A702&lt;&gt;"",Guarantee!A702,"")</f>
      </c>
      <c r="B702" s="80">
        <f>IF(Guarantee!B702&lt;&gt;"",Guarantee!B702,"")</f>
      </c>
      <c r="C702" s="80">
        <f>IF(Guarantee!C702&lt;&gt;"",Guarantee!C702,"")</f>
      </c>
      <c r="D702" s="81">
        <f>IF(Guarantee!D702&lt;&gt;"",Guarantee!D702,"")</f>
      </c>
      <c r="E702" s="82">
        <f>IF(Guarantee!E702&gt;0,Guarantee!E702,IF(Guarantee!F702&gt;0,Guarantee!F702,""))</f>
      </c>
      <c r="F702" s="84"/>
      <c r="G702" s="85"/>
      <c r="H702" s="86">
        <f t="shared" si="10"/>
      </c>
    </row>
    <row r="703" spans="1:8" s="87" customFormat="1" ht="12.75">
      <c r="A703" s="78">
        <f>IF(Guarantee!A703&lt;&gt;"",Guarantee!A703,"")</f>
      </c>
      <c r="B703" s="80">
        <f>IF(Guarantee!B703&lt;&gt;"",Guarantee!B703,"")</f>
      </c>
      <c r="C703" s="80">
        <f>IF(Guarantee!C703&lt;&gt;"",Guarantee!C703,"")</f>
      </c>
      <c r="D703" s="81">
        <f>IF(Guarantee!D703&lt;&gt;"",Guarantee!D703,"")</f>
      </c>
      <c r="E703" s="82">
        <f>IF(Guarantee!E703&gt;0,Guarantee!E703,IF(Guarantee!F703&gt;0,Guarantee!F703,""))</f>
      </c>
      <c r="F703" s="84"/>
      <c r="G703" s="85"/>
      <c r="H703" s="86">
        <f t="shared" si="10"/>
      </c>
    </row>
    <row r="704" spans="1:8" s="87" customFormat="1" ht="12.75">
      <c r="A704" s="78">
        <f>IF(Guarantee!A704&lt;&gt;"",Guarantee!A704,"")</f>
      </c>
      <c r="B704" s="80">
        <f>IF(Guarantee!B704&lt;&gt;"",Guarantee!B704,"")</f>
      </c>
      <c r="C704" s="80">
        <f>IF(Guarantee!C704&lt;&gt;"",Guarantee!C704,"")</f>
      </c>
      <c r="D704" s="81">
        <f>IF(Guarantee!D704&lt;&gt;"",Guarantee!D704,"")</f>
      </c>
      <c r="E704" s="82">
        <f>IF(Guarantee!E704&gt;0,Guarantee!E704,IF(Guarantee!F704&gt;0,Guarantee!F704,""))</f>
      </c>
      <c r="F704" s="84"/>
      <c r="G704" s="85"/>
      <c r="H704" s="86">
        <f t="shared" si="10"/>
      </c>
    </row>
    <row r="705" spans="1:8" s="87" customFormat="1" ht="12.75">
      <c r="A705" s="78">
        <f>IF(Guarantee!A705&lt;&gt;"",Guarantee!A705,"")</f>
      </c>
      <c r="B705" s="80">
        <f>IF(Guarantee!B705&lt;&gt;"",Guarantee!B705,"")</f>
      </c>
      <c r="C705" s="80">
        <f>IF(Guarantee!C705&lt;&gt;"",Guarantee!C705,"")</f>
      </c>
      <c r="D705" s="81">
        <f>IF(Guarantee!D705&lt;&gt;"",Guarantee!D705,"")</f>
      </c>
      <c r="E705" s="82">
        <f>IF(Guarantee!E705&gt;0,Guarantee!E705,IF(Guarantee!F705&gt;0,Guarantee!F705,""))</f>
      </c>
      <c r="F705" s="84"/>
      <c r="G705" s="85"/>
      <c r="H705" s="86">
        <f t="shared" si="10"/>
      </c>
    </row>
    <row r="706" spans="1:8" s="87" customFormat="1" ht="12.75">
      <c r="A706" s="78">
        <f>IF(Guarantee!A706&lt;&gt;"",Guarantee!A706,"")</f>
      </c>
      <c r="B706" s="80">
        <f>IF(Guarantee!B706&lt;&gt;"",Guarantee!B706,"")</f>
      </c>
      <c r="C706" s="80">
        <f>IF(Guarantee!C706&lt;&gt;"",Guarantee!C706,"")</f>
      </c>
      <c r="D706" s="81">
        <f>IF(Guarantee!D706&lt;&gt;"",Guarantee!D706,"")</f>
      </c>
      <c r="E706" s="82">
        <f>IF(Guarantee!E706&gt;0,Guarantee!E706,IF(Guarantee!F706&gt;0,Guarantee!F706,""))</f>
      </c>
      <c r="F706" s="84"/>
      <c r="G706" s="85"/>
      <c r="H706" s="86">
        <f t="shared" si="10"/>
      </c>
    </row>
    <row r="707" spans="1:8" s="87" customFormat="1" ht="12.75">
      <c r="A707" s="78">
        <f>IF(Guarantee!A707&lt;&gt;"",Guarantee!A707,"")</f>
      </c>
      <c r="B707" s="80">
        <f>IF(Guarantee!B707&lt;&gt;"",Guarantee!B707,"")</f>
      </c>
      <c r="C707" s="80">
        <f>IF(Guarantee!C707&lt;&gt;"",Guarantee!C707,"")</f>
      </c>
      <c r="D707" s="81">
        <f>IF(Guarantee!D707&lt;&gt;"",Guarantee!D707,"")</f>
      </c>
      <c r="E707" s="82">
        <f>IF(Guarantee!E707&gt;0,Guarantee!E707,IF(Guarantee!F707&gt;0,Guarantee!F707,""))</f>
      </c>
      <c r="F707" s="84"/>
      <c r="G707" s="85"/>
      <c r="H707" s="86">
        <f t="shared" si="10"/>
      </c>
    </row>
    <row r="708" spans="1:8" s="87" customFormat="1" ht="12.75">
      <c r="A708" s="78">
        <f>IF(Guarantee!A708&lt;&gt;"",Guarantee!A708,"")</f>
      </c>
      <c r="B708" s="80">
        <f>IF(Guarantee!B708&lt;&gt;"",Guarantee!B708,"")</f>
      </c>
      <c r="C708" s="80">
        <f>IF(Guarantee!C708&lt;&gt;"",Guarantee!C708,"")</f>
      </c>
      <c r="D708" s="81">
        <f>IF(Guarantee!D708&lt;&gt;"",Guarantee!D708,"")</f>
      </c>
      <c r="E708" s="82">
        <f>IF(Guarantee!E708&gt;0,Guarantee!E708,IF(Guarantee!F708&gt;0,Guarantee!F708,""))</f>
      </c>
      <c r="F708" s="84"/>
      <c r="G708" s="85"/>
      <c r="H708" s="86">
        <f t="shared" si="10"/>
      </c>
    </row>
    <row r="709" spans="1:8" s="87" customFormat="1" ht="12.75">
      <c r="A709" s="78">
        <f>IF(Guarantee!A709&lt;&gt;"",Guarantee!A709,"")</f>
      </c>
      <c r="B709" s="80">
        <f>IF(Guarantee!B709&lt;&gt;"",Guarantee!B709,"")</f>
      </c>
      <c r="C709" s="80">
        <f>IF(Guarantee!C709&lt;&gt;"",Guarantee!C709,"")</f>
      </c>
      <c r="D709" s="81">
        <f>IF(Guarantee!D709&lt;&gt;"",Guarantee!D709,"")</f>
      </c>
      <c r="E709" s="82">
        <f>IF(Guarantee!E709&gt;0,Guarantee!E709,IF(Guarantee!F709&gt;0,Guarantee!F709,""))</f>
      </c>
      <c r="F709" s="84"/>
      <c r="G709" s="85"/>
      <c r="H709" s="86">
        <f t="shared" si="10"/>
      </c>
    </row>
    <row r="710" spans="1:8" s="87" customFormat="1" ht="12.75">
      <c r="A710" s="78">
        <f>IF(Guarantee!A710&lt;&gt;"",Guarantee!A710,"")</f>
      </c>
      <c r="B710" s="80">
        <f>IF(Guarantee!B710&lt;&gt;"",Guarantee!B710,"")</f>
      </c>
      <c r="C710" s="80">
        <f>IF(Guarantee!C710&lt;&gt;"",Guarantee!C710,"")</f>
      </c>
      <c r="D710" s="81">
        <f>IF(Guarantee!D710&lt;&gt;"",Guarantee!D710,"")</f>
      </c>
      <c r="E710" s="82">
        <f>IF(Guarantee!E710&gt;0,Guarantee!E710,IF(Guarantee!F710&gt;0,Guarantee!F710,""))</f>
      </c>
      <c r="F710" s="84"/>
      <c r="G710" s="85"/>
      <c r="H710" s="86">
        <f t="shared" si="10"/>
      </c>
    </row>
    <row r="711" spans="1:8" s="87" customFormat="1" ht="12.75">
      <c r="A711" s="78">
        <f>IF(Guarantee!A711&lt;&gt;"",Guarantee!A711,"")</f>
      </c>
      <c r="B711" s="80">
        <f>IF(Guarantee!B711&lt;&gt;"",Guarantee!B711,"")</f>
      </c>
      <c r="C711" s="80">
        <f>IF(Guarantee!C711&lt;&gt;"",Guarantee!C711,"")</f>
      </c>
      <c r="D711" s="81">
        <f>IF(Guarantee!D711&lt;&gt;"",Guarantee!D711,"")</f>
      </c>
      <c r="E711" s="82">
        <f>IF(Guarantee!E711&gt;0,Guarantee!E711,IF(Guarantee!F711&gt;0,Guarantee!F711,""))</f>
      </c>
      <c r="F711" s="84"/>
      <c r="G711" s="85"/>
      <c r="H711" s="86">
        <f aca="true" t="shared" si="11" ref="H711:H774">IF(E711&lt;&gt;"",ROUND(SUM(D711*E711*F711*G711),0),"")</f>
      </c>
    </row>
    <row r="712" spans="1:8" s="87" customFormat="1" ht="12.75">
      <c r="A712" s="78">
        <f>IF(Guarantee!A712&lt;&gt;"",Guarantee!A712,"")</f>
      </c>
      <c r="B712" s="80">
        <f>IF(Guarantee!B712&lt;&gt;"",Guarantee!B712,"")</f>
      </c>
      <c r="C712" s="80">
        <f>IF(Guarantee!C712&lt;&gt;"",Guarantee!C712,"")</f>
      </c>
      <c r="D712" s="81">
        <f>IF(Guarantee!D712&lt;&gt;"",Guarantee!D712,"")</f>
      </c>
      <c r="E712" s="82">
        <f>IF(Guarantee!E712&gt;0,Guarantee!E712,IF(Guarantee!F712&gt;0,Guarantee!F712,""))</f>
      </c>
      <c r="F712" s="84"/>
      <c r="G712" s="85"/>
      <c r="H712" s="86">
        <f t="shared" si="11"/>
      </c>
    </row>
    <row r="713" spans="1:8" s="87" customFormat="1" ht="12.75">
      <c r="A713" s="78">
        <f>IF(Guarantee!A713&lt;&gt;"",Guarantee!A713,"")</f>
      </c>
      <c r="B713" s="80">
        <f>IF(Guarantee!B713&lt;&gt;"",Guarantee!B713,"")</f>
      </c>
      <c r="C713" s="80">
        <f>IF(Guarantee!C713&lt;&gt;"",Guarantee!C713,"")</f>
      </c>
      <c r="D713" s="81">
        <f>IF(Guarantee!D713&lt;&gt;"",Guarantee!D713,"")</f>
      </c>
      <c r="E713" s="82">
        <f>IF(Guarantee!E713&gt;0,Guarantee!E713,IF(Guarantee!F713&gt;0,Guarantee!F713,""))</f>
      </c>
      <c r="F713" s="84"/>
      <c r="G713" s="85"/>
      <c r="H713" s="86">
        <f t="shared" si="11"/>
      </c>
    </row>
    <row r="714" spans="1:8" s="87" customFormat="1" ht="12.75">
      <c r="A714" s="78">
        <f>IF(Guarantee!A714&lt;&gt;"",Guarantee!A714,"")</f>
      </c>
      <c r="B714" s="80">
        <f>IF(Guarantee!B714&lt;&gt;"",Guarantee!B714,"")</f>
      </c>
      <c r="C714" s="80">
        <f>IF(Guarantee!C714&lt;&gt;"",Guarantee!C714,"")</f>
      </c>
      <c r="D714" s="81">
        <f>IF(Guarantee!D714&lt;&gt;"",Guarantee!D714,"")</f>
      </c>
      <c r="E714" s="82">
        <f>IF(Guarantee!E714&gt;0,Guarantee!E714,IF(Guarantee!F714&gt;0,Guarantee!F714,""))</f>
      </c>
      <c r="F714" s="84"/>
      <c r="G714" s="85"/>
      <c r="H714" s="86">
        <f t="shared" si="11"/>
      </c>
    </row>
    <row r="715" spans="1:8" s="87" customFormat="1" ht="12.75">
      <c r="A715" s="78">
        <f>IF(Guarantee!A715&lt;&gt;"",Guarantee!A715,"")</f>
      </c>
      <c r="B715" s="80">
        <f>IF(Guarantee!B715&lt;&gt;"",Guarantee!B715,"")</f>
      </c>
      <c r="C715" s="80">
        <f>IF(Guarantee!C715&lt;&gt;"",Guarantee!C715,"")</f>
      </c>
      <c r="D715" s="81">
        <f>IF(Guarantee!D715&lt;&gt;"",Guarantee!D715,"")</f>
      </c>
      <c r="E715" s="82">
        <f>IF(Guarantee!E715&gt;0,Guarantee!E715,IF(Guarantee!F715&gt;0,Guarantee!F715,""))</f>
      </c>
      <c r="F715" s="84"/>
      <c r="G715" s="85"/>
      <c r="H715" s="86">
        <f t="shared" si="11"/>
      </c>
    </row>
    <row r="716" spans="1:8" s="87" customFormat="1" ht="12.75">
      <c r="A716" s="78">
        <f>IF(Guarantee!A716&lt;&gt;"",Guarantee!A716,"")</f>
      </c>
      <c r="B716" s="80">
        <f>IF(Guarantee!B716&lt;&gt;"",Guarantee!B716,"")</f>
      </c>
      <c r="C716" s="80">
        <f>IF(Guarantee!C716&lt;&gt;"",Guarantee!C716,"")</f>
      </c>
      <c r="D716" s="81">
        <f>IF(Guarantee!D716&lt;&gt;"",Guarantee!D716,"")</f>
      </c>
      <c r="E716" s="82">
        <f>IF(Guarantee!E716&gt;0,Guarantee!E716,IF(Guarantee!F716&gt;0,Guarantee!F716,""))</f>
      </c>
      <c r="F716" s="84"/>
      <c r="G716" s="85"/>
      <c r="H716" s="86">
        <f t="shared" si="11"/>
      </c>
    </row>
    <row r="717" spans="1:8" s="87" customFormat="1" ht="12.75">
      <c r="A717" s="78">
        <f>IF(Guarantee!A717&lt;&gt;"",Guarantee!A717,"")</f>
      </c>
      <c r="B717" s="80">
        <f>IF(Guarantee!B717&lt;&gt;"",Guarantee!B717,"")</f>
      </c>
      <c r="C717" s="80">
        <f>IF(Guarantee!C717&lt;&gt;"",Guarantee!C717,"")</f>
      </c>
      <c r="D717" s="81">
        <f>IF(Guarantee!D717&lt;&gt;"",Guarantee!D717,"")</f>
      </c>
      <c r="E717" s="82">
        <f>IF(Guarantee!E717&gt;0,Guarantee!E717,IF(Guarantee!F717&gt;0,Guarantee!F717,""))</f>
      </c>
      <c r="F717" s="84"/>
      <c r="G717" s="85"/>
      <c r="H717" s="86">
        <f t="shared" si="11"/>
      </c>
    </row>
    <row r="718" spans="1:8" s="87" customFormat="1" ht="12.75">
      <c r="A718" s="78">
        <f>IF(Guarantee!A718&lt;&gt;"",Guarantee!A718,"")</f>
      </c>
      <c r="B718" s="80">
        <f>IF(Guarantee!B718&lt;&gt;"",Guarantee!B718,"")</f>
      </c>
      <c r="C718" s="80">
        <f>IF(Guarantee!C718&lt;&gt;"",Guarantee!C718,"")</f>
      </c>
      <c r="D718" s="81">
        <f>IF(Guarantee!D718&lt;&gt;"",Guarantee!D718,"")</f>
      </c>
      <c r="E718" s="82">
        <f>IF(Guarantee!E718&gt;0,Guarantee!E718,IF(Guarantee!F718&gt;0,Guarantee!F718,""))</f>
      </c>
      <c r="F718" s="84"/>
      <c r="G718" s="85"/>
      <c r="H718" s="86">
        <f t="shared" si="11"/>
      </c>
    </row>
    <row r="719" spans="1:8" s="87" customFormat="1" ht="12.75">
      <c r="A719" s="78">
        <f>IF(Guarantee!A719&lt;&gt;"",Guarantee!A719,"")</f>
      </c>
      <c r="B719" s="80">
        <f>IF(Guarantee!B719&lt;&gt;"",Guarantee!B719,"")</f>
      </c>
      <c r="C719" s="80">
        <f>IF(Guarantee!C719&lt;&gt;"",Guarantee!C719,"")</f>
      </c>
      <c r="D719" s="81">
        <f>IF(Guarantee!D719&lt;&gt;"",Guarantee!D719,"")</f>
      </c>
      <c r="E719" s="82">
        <f>IF(Guarantee!E719&gt;0,Guarantee!E719,IF(Guarantee!F719&gt;0,Guarantee!F719,""))</f>
      </c>
      <c r="F719" s="84"/>
      <c r="G719" s="85"/>
      <c r="H719" s="86">
        <f t="shared" si="11"/>
      </c>
    </row>
    <row r="720" spans="1:8" s="87" customFormat="1" ht="12.75">
      <c r="A720" s="78">
        <f>IF(Guarantee!A720&lt;&gt;"",Guarantee!A720,"")</f>
      </c>
      <c r="B720" s="80">
        <f>IF(Guarantee!B720&lt;&gt;"",Guarantee!B720,"")</f>
      </c>
      <c r="C720" s="80">
        <f>IF(Guarantee!C720&lt;&gt;"",Guarantee!C720,"")</f>
      </c>
      <c r="D720" s="81">
        <f>IF(Guarantee!D720&lt;&gt;"",Guarantee!D720,"")</f>
      </c>
      <c r="E720" s="82">
        <f>IF(Guarantee!E720&gt;0,Guarantee!E720,IF(Guarantee!F720&gt;0,Guarantee!F720,""))</f>
      </c>
      <c r="F720" s="84"/>
      <c r="G720" s="85"/>
      <c r="H720" s="86">
        <f t="shared" si="11"/>
      </c>
    </row>
    <row r="721" spans="1:8" s="87" customFormat="1" ht="12.75">
      <c r="A721" s="78">
        <f>IF(Guarantee!A721&lt;&gt;"",Guarantee!A721,"")</f>
      </c>
      <c r="B721" s="80">
        <f>IF(Guarantee!B721&lt;&gt;"",Guarantee!B721,"")</f>
      </c>
      <c r="C721" s="80">
        <f>IF(Guarantee!C721&lt;&gt;"",Guarantee!C721,"")</f>
      </c>
      <c r="D721" s="81">
        <f>IF(Guarantee!D721&lt;&gt;"",Guarantee!D721,"")</f>
      </c>
      <c r="E721" s="82">
        <f>IF(Guarantee!E721&gt;0,Guarantee!E721,IF(Guarantee!F721&gt;0,Guarantee!F721,""))</f>
      </c>
      <c r="F721" s="84"/>
      <c r="G721" s="85"/>
      <c r="H721" s="86">
        <f t="shared" si="11"/>
      </c>
    </row>
    <row r="722" spans="1:8" s="87" customFormat="1" ht="12.75">
      <c r="A722" s="78">
        <f>IF(Guarantee!A722&lt;&gt;"",Guarantee!A722,"")</f>
      </c>
      <c r="B722" s="80">
        <f>IF(Guarantee!B722&lt;&gt;"",Guarantee!B722,"")</f>
      </c>
      <c r="C722" s="80">
        <f>IF(Guarantee!C722&lt;&gt;"",Guarantee!C722,"")</f>
      </c>
      <c r="D722" s="81">
        <f>IF(Guarantee!D722&lt;&gt;"",Guarantee!D722,"")</f>
      </c>
      <c r="E722" s="82">
        <f>IF(Guarantee!E722&gt;0,Guarantee!E722,IF(Guarantee!F722&gt;0,Guarantee!F722,""))</f>
      </c>
      <c r="F722" s="84"/>
      <c r="G722" s="85"/>
      <c r="H722" s="86">
        <f t="shared" si="11"/>
      </c>
    </row>
    <row r="723" spans="1:8" s="87" customFormat="1" ht="12.75">
      <c r="A723" s="78">
        <f>IF(Guarantee!A723&lt;&gt;"",Guarantee!A723,"")</f>
      </c>
      <c r="B723" s="80">
        <f>IF(Guarantee!B723&lt;&gt;"",Guarantee!B723,"")</f>
      </c>
      <c r="C723" s="80">
        <f>IF(Guarantee!C723&lt;&gt;"",Guarantee!C723,"")</f>
      </c>
      <c r="D723" s="81">
        <f>IF(Guarantee!D723&lt;&gt;"",Guarantee!D723,"")</f>
      </c>
      <c r="E723" s="82">
        <f>IF(Guarantee!E723&gt;0,Guarantee!E723,IF(Guarantee!F723&gt;0,Guarantee!F723,""))</f>
      </c>
      <c r="F723" s="84"/>
      <c r="G723" s="85"/>
      <c r="H723" s="86">
        <f t="shared" si="11"/>
      </c>
    </row>
    <row r="724" spans="1:8" s="87" customFormat="1" ht="12.75">
      <c r="A724" s="78">
        <f>IF(Guarantee!A724&lt;&gt;"",Guarantee!A724,"")</f>
      </c>
      <c r="B724" s="80">
        <f>IF(Guarantee!B724&lt;&gt;"",Guarantee!B724,"")</f>
      </c>
      <c r="C724" s="80">
        <f>IF(Guarantee!C724&lt;&gt;"",Guarantee!C724,"")</f>
      </c>
      <c r="D724" s="81">
        <f>IF(Guarantee!D724&lt;&gt;"",Guarantee!D724,"")</f>
      </c>
      <c r="E724" s="82">
        <f>IF(Guarantee!E724&gt;0,Guarantee!E724,IF(Guarantee!F724&gt;0,Guarantee!F724,""))</f>
      </c>
      <c r="F724" s="84"/>
      <c r="G724" s="85"/>
      <c r="H724" s="86">
        <f t="shared" si="11"/>
      </c>
    </row>
    <row r="725" spans="1:8" s="87" customFormat="1" ht="12.75">
      <c r="A725" s="78">
        <f>IF(Guarantee!A725&lt;&gt;"",Guarantee!A725,"")</f>
      </c>
      <c r="B725" s="80">
        <f>IF(Guarantee!B725&lt;&gt;"",Guarantee!B725,"")</f>
      </c>
      <c r="C725" s="80">
        <f>IF(Guarantee!C725&lt;&gt;"",Guarantee!C725,"")</f>
      </c>
      <c r="D725" s="81">
        <f>IF(Guarantee!D725&lt;&gt;"",Guarantee!D725,"")</f>
      </c>
      <c r="E725" s="82">
        <f>IF(Guarantee!E725&gt;0,Guarantee!E725,IF(Guarantee!F725&gt;0,Guarantee!F725,""))</f>
      </c>
      <c r="F725" s="84"/>
      <c r="G725" s="85"/>
      <c r="H725" s="86">
        <f t="shared" si="11"/>
      </c>
    </row>
    <row r="726" spans="1:8" s="87" customFormat="1" ht="12.75">
      <c r="A726" s="78">
        <f>IF(Guarantee!A726&lt;&gt;"",Guarantee!A726,"")</f>
      </c>
      <c r="B726" s="80">
        <f>IF(Guarantee!B726&lt;&gt;"",Guarantee!B726,"")</f>
      </c>
      <c r="C726" s="80">
        <f>IF(Guarantee!C726&lt;&gt;"",Guarantee!C726,"")</f>
      </c>
      <c r="D726" s="81">
        <f>IF(Guarantee!D726&lt;&gt;"",Guarantee!D726,"")</f>
      </c>
      <c r="E726" s="82">
        <f>IF(Guarantee!E726&gt;0,Guarantee!E726,IF(Guarantee!F726&gt;0,Guarantee!F726,""))</f>
      </c>
      <c r="F726" s="84"/>
      <c r="G726" s="85"/>
      <c r="H726" s="86">
        <f t="shared" si="11"/>
      </c>
    </row>
    <row r="727" spans="1:8" s="87" customFormat="1" ht="12.75">
      <c r="A727" s="78">
        <f>IF(Guarantee!A727&lt;&gt;"",Guarantee!A727,"")</f>
      </c>
      <c r="B727" s="80">
        <f>IF(Guarantee!B727&lt;&gt;"",Guarantee!B727,"")</f>
      </c>
      <c r="C727" s="80">
        <f>IF(Guarantee!C727&lt;&gt;"",Guarantee!C727,"")</f>
      </c>
      <c r="D727" s="81">
        <f>IF(Guarantee!D727&lt;&gt;"",Guarantee!D727,"")</f>
      </c>
      <c r="E727" s="82">
        <f>IF(Guarantee!E727&gt;0,Guarantee!E727,IF(Guarantee!F727&gt;0,Guarantee!F727,""))</f>
      </c>
      <c r="F727" s="84"/>
      <c r="G727" s="85"/>
      <c r="H727" s="86">
        <f t="shared" si="11"/>
      </c>
    </row>
    <row r="728" spans="1:8" s="87" customFormat="1" ht="12.75">
      <c r="A728" s="78">
        <f>IF(Guarantee!A728&lt;&gt;"",Guarantee!A728,"")</f>
      </c>
      <c r="B728" s="80">
        <f>IF(Guarantee!B728&lt;&gt;"",Guarantee!B728,"")</f>
      </c>
      <c r="C728" s="80">
        <f>IF(Guarantee!C728&lt;&gt;"",Guarantee!C728,"")</f>
      </c>
      <c r="D728" s="81">
        <f>IF(Guarantee!D728&lt;&gt;"",Guarantee!D728,"")</f>
      </c>
      <c r="E728" s="82">
        <f>IF(Guarantee!E728&gt;0,Guarantee!E728,IF(Guarantee!F728&gt;0,Guarantee!F728,""))</f>
      </c>
      <c r="F728" s="84"/>
      <c r="G728" s="85"/>
      <c r="H728" s="86">
        <f t="shared" si="11"/>
      </c>
    </row>
    <row r="729" spans="1:8" s="87" customFormat="1" ht="12.75">
      <c r="A729" s="78">
        <f>IF(Guarantee!A729&lt;&gt;"",Guarantee!A729,"")</f>
      </c>
      <c r="B729" s="80">
        <f>IF(Guarantee!B729&lt;&gt;"",Guarantee!B729,"")</f>
      </c>
      <c r="C729" s="80">
        <f>IF(Guarantee!C729&lt;&gt;"",Guarantee!C729,"")</f>
      </c>
      <c r="D729" s="81">
        <f>IF(Guarantee!D729&lt;&gt;"",Guarantee!D729,"")</f>
      </c>
      <c r="E729" s="82">
        <f>IF(Guarantee!E729&gt;0,Guarantee!E729,IF(Guarantee!F729&gt;0,Guarantee!F729,""))</f>
      </c>
      <c r="F729" s="84"/>
      <c r="G729" s="85"/>
      <c r="H729" s="86">
        <f t="shared" si="11"/>
      </c>
    </row>
    <row r="730" spans="1:8" s="87" customFormat="1" ht="12.75">
      <c r="A730" s="78">
        <f>IF(Guarantee!A730&lt;&gt;"",Guarantee!A730,"")</f>
      </c>
      <c r="B730" s="80">
        <f>IF(Guarantee!B730&lt;&gt;"",Guarantee!B730,"")</f>
      </c>
      <c r="C730" s="80">
        <f>IF(Guarantee!C730&lt;&gt;"",Guarantee!C730,"")</f>
      </c>
      <c r="D730" s="81">
        <f>IF(Guarantee!D730&lt;&gt;"",Guarantee!D730,"")</f>
      </c>
      <c r="E730" s="82">
        <f>IF(Guarantee!E730&gt;0,Guarantee!E730,IF(Guarantee!F730&gt;0,Guarantee!F730,""))</f>
      </c>
      <c r="F730" s="84"/>
      <c r="G730" s="85"/>
      <c r="H730" s="86">
        <f t="shared" si="11"/>
      </c>
    </row>
    <row r="731" spans="1:8" s="87" customFormat="1" ht="12.75">
      <c r="A731" s="78">
        <f>IF(Guarantee!A731&lt;&gt;"",Guarantee!A731,"")</f>
      </c>
      <c r="B731" s="80">
        <f>IF(Guarantee!B731&lt;&gt;"",Guarantee!B731,"")</f>
      </c>
      <c r="C731" s="80">
        <f>IF(Guarantee!C731&lt;&gt;"",Guarantee!C731,"")</f>
      </c>
      <c r="D731" s="81">
        <f>IF(Guarantee!D731&lt;&gt;"",Guarantee!D731,"")</f>
      </c>
      <c r="E731" s="82">
        <f>IF(Guarantee!E731&gt;0,Guarantee!E731,IF(Guarantee!F731&gt;0,Guarantee!F731,""))</f>
      </c>
      <c r="F731" s="84"/>
      <c r="G731" s="85"/>
      <c r="H731" s="86">
        <f t="shared" si="11"/>
      </c>
    </row>
    <row r="732" spans="1:8" s="87" customFormat="1" ht="12.75">
      <c r="A732" s="78">
        <f>IF(Guarantee!A732&lt;&gt;"",Guarantee!A732,"")</f>
      </c>
      <c r="B732" s="80">
        <f>IF(Guarantee!B732&lt;&gt;"",Guarantee!B732,"")</f>
      </c>
      <c r="C732" s="80">
        <f>IF(Guarantee!C732&lt;&gt;"",Guarantee!C732,"")</f>
      </c>
      <c r="D732" s="81">
        <f>IF(Guarantee!D732&lt;&gt;"",Guarantee!D732,"")</f>
      </c>
      <c r="E732" s="82">
        <f>IF(Guarantee!E732&gt;0,Guarantee!E732,IF(Guarantee!F732&gt;0,Guarantee!F732,""))</f>
      </c>
      <c r="F732" s="84"/>
      <c r="G732" s="85"/>
      <c r="H732" s="86">
        <f t="shared" si="11"/>
      </c>
    </row>
    <row r="733" spans="1:8" s="87" customFormat="1" ht="12.75">
      <c r="A733" s="78">
        <f>IF(Guarantee!A733&lt;&gt;"",Guarantee!A733,"")</f>
      </c>
      <c r="B733" s="80">
        <f>IF(Guarantee!B733&lt;&gt;"",Guarantee!B733,"")</f>
      </c>
      <c r="C733" s="80">
        <f>IF(Guarantee!C733&lt;&gt;"",Guarantee!C733,"")</f>
      </c>
      <c r="D733" s="81">
        <f>IF(Guarantee!D733&lt;&gt;"",Guarantee!D733,"")</f>
      </c>
      <c r="E733" s="82">
        <f>IF(Guarantee!E733&gt;0,Guarantee!E733,IF(Guarantee!F733&gt;0,Guarantee!F733,""))</f>
      </c>
      <c r="F733" s="84"/>
      <c r="G733" s="85"/>
      <c r="H733" s="86">
        <f t="shared" si="11"/>
      </c>
    </row>
    <row r="734" spans="1:8" s="87" customFormat="1" ht="12.75">
      <c r="A734" s="78">
        <f>IF(Guarantee!A734&lt;&gt;"",Guarantee!A734,"")</f>
      </c>
      <c r="B734" s="80">
        <f>IF(Guarantee!B734&lt;&gt;"",Guarantee!B734,"")</f>
      </c>
      <c r="C734" s="80">
        <f>IF(Guarantee!C734&lt;&gt;"",Guarantee!C734,"")</f>
      </c>
      <c r="D734" s="81">
        <f>IF(Guarantee!D734&lt;&gt;"",Guarantee!D734,"")</f>
      </c>
      <c r="E734" s="82">
        <f>IF(Guarantee!E734&gt;0,Guarantee!E734,IF(Guarantee!F734&gt;0,Guarantee!F734,""))</f>
      </c>
      <c r="F734" s="84"/>
      <c r="G734" s="85"/>
      <c r="H734" s="86">
        <f t="shared" si="11"/>
      </c>
    </row>
    <row r="735" spans="1:8" s="87" customFormat="1" ht="12.75">
      <c r="A735" s="78">
        <f>IF(Guarantee!A735&lt;&gt;"",Guarantee!A735,"")</f>
      </c>
      <c r="B735" s="80">
        <f>IF(Guarantee!B735&lt;&gt;"",Guarantee!B735,"")</f>
      </c>
      <c r="C735" s="80">
        <f>IF(Guarantee!C735&lt;&gt;"",Guarantee!C735,"")</f>
      </c>
      <c r="D735" s="81">
        <f>IF(Guarantee!D735&lt;&gt;"",Guarantee!D735,"")</f>
      </c>
      <c r="E735" s="82">
        <f>IF(Guarantee!E735&gt;0,Guarantee!E735,IF(Guarantee!F735&gt;0,Guarantee!F735,""))</f>
      </c>
      <c r="F735" s="84"/>
      <c r="G735" s="85"/>
      <c r="H735" s="86">
        <f t="shared" si="11"/>
      </c>
    </row>
    <row r="736" spans="1:8" s="87" customFormat="1" ht="12.75">
      <c r="A736" s="78">
        <f>IF(Guarantee!A736&lt;&gt;"",Guarantee!A736,"")</f>
      </c>
      <c r="B736" s="80">
        <f>IF(Guarantee!B736&lt;&gt;"",Guarantee!B736,"")</f>
      </c>
      <c r="C736" s="80">
        <f>IF(Guarantee!C736&lt;&gt;"",Guarantee!C736,"")</f>
      </c>
      <c r="D736" s="81">
        <f>IF(Guarantee!D736&lt;&gt;"",Guarantee!D736,"")</f>
      </c>
      <c r="E736" s="82">
        <f>IF(Guarantee!E736&gt;0,Guarantee!E736,IF(Guarantee!F736&gt;0,Guarantee!F736,""))</f>
      </c>
      <c r="F736" s="84"/>
      <c r="G736" s="85"/>
      <c r="H736" s="86">
        <f t="shared" si="11"/>
      </c>
    </row>
    <row r="737" spans="1:8" s="87" customFormat="1" ht="12.75">
      <c r="A737" s="78">
        <f>IF(Guarantee!A737&lt;&gt;"",Guarantee!A737,"")</f>
      </c>
      <c r="B737" s="80">
        <f>IF(Guarantee!B737&lt;&gt;"",Guarantee!B737,"")</f>
      </c>
      <c r="C737" s="80">
        <f>IF(Guarantee!C737&lt;&gt;"",Guarantee!C737,"")</f>
      </c>
      <c r="D737" s="81">
        <f>IF(Guarantee!D737&lt;&gt;"",Guarantee!D737,"")</f>
      </c>
      <c r="E737" s="82">
        <f>IF(Guarantee!E737&gt;0,Guarantee!E737,IF(Guarantee!F737&gt;0,Guarantee!F737,""))</f>
      </c>
      <c r="F737" s="84"/>
      <c r="G737" s="85"/>
      <c r="H737" s="86">
        <f t="shared" si="11"/>
      </c>
    </row>
    <row r="738" spans="1:8" s="87" customFormat="1" ht="12.75">
      <c r="A738" s="78">
        <f>IF(Guarantee!A738&lt;&gt;"",Guarantee!A738,"")</f>
      </c>
      <c r="B738" s="80">
        <f>IF(Guarantee!B738&lt;&gt;"",Guarantee!B738,"")</f>
      </c>
      <c r="C738" s="80">
        <f>IF(Guarantee!C738&lt;&gt;"",Guarantee!C738,"")</f>
      </c>
      <c r="D738" s="81">
        <f>IF(Guarantee!D738&lt;&gt;"",Guarantee!D738,"")</f>
      </c>
      <c r="E738" s="82">
        <f>IF(Guarantee!E738&gt;0,Guarantee!E738,IF(Guarantee!F738&gt;0,Guarantee!F738,""))</f>
      </c>
      <c r="F738" s="84"/>
      <c r="G738" s="85"/>
      <c r="H738" s="86">
        <f t="shared" si="11"/>
      </c>
    </row>
    <row r="739" spans="1:8" s="87" customFormat="1" ht="12.75">
      <c r="A739" s="78">
        <f>IF(Guarantee!A739&lt;&gt;"",Guarantee!A739,"")</f>
      </c>
      <c r="B739" s="80">
        <f>IF(Guarantee!B739&lt;&gt;"",Guarantee!B739,"")</f>
      </c>
      <c r="C739" s="80">
        <f>IF(Guarantee!C739&lt;&gt;"",Guarantee!C739,"")</f>
      </c>
      <c r="D739" s="81">
        <f>IF(Guarantee!D739&lt;&gt;"",Guarantee!D739,"")</f>
      </c>
      <c r="E739" s="82">
        <f>IF(Guarantee!E739&gt;0,Guarantee!E739,IF(Guarantee!F739&gt;0,Guarantee!F739,""))</f>
      </c>
      <c r="F739" s="84"/>
      <c r="G739" s="85"/>
      <c r="H739" s="86">
        <f t="shared" si="11"/>
      </c>
    </row>
    <row r="740" spans="1:8" s="87" customFormat="1" ht="12.75">
      <c r="A740" s="78">
        <f>IF(Guarantee!A740&lt;&gt;"",Guarantee!A740,"")</f>
      </c>
      <c r="B740" s="80">
        <f>IF(Guarantee!B740&lt;&gt;"",Guarantee!B740,"")</f>
      </c>
      <c r="C740" s="80">
        <f>IF(Guarantee!C740&lt;&gt;"",Guarantee!C740,"")</f>
      </c>
      <c r="D740" s="81">
        <f>IF(Guarantee!D740&lt;&gt;"",Guarantee!D740,"")</f>
      </c>
      <c r="E740" s="82">
        <f>IF(Guarantee!E740&gt;0,Guarantee!E740,IF(Guarantee!F740&gt;0,Guarantee!F740,""))</f>
      </c>
      <c r="F740" s="84"/>
      <c r="G740" s="85"/>
      <c r="H740" s="86">
        <f t="shared" si="11"/>
      </c>
    </row>
    <row r="741" spans="1:8" s="87" customFormat="1" ht="12.75">
      <c r="A741" s="78">
        <f>IF(Guarantee!A741&lt;&gt;"",Guarantee!A741,"")</f>
      </c>
      <c r="B741" s="80">
        <f>IF(Guarantee!B741&lt;&gt;"",Guarantee!B741,"")</f>
      </c>
      <c r="C741" s="80">
        <f>IF(Guarantee!C741&lt;&gt;"",Guarantee!C741,"")</f>
      </c>
      <c r="D741" s="81">
        <f>IF(Guarantee!D741&lt;&gt;"",Guarantee!D741,"")</f>
      </c>
      <c r="E741" s="82">
        <f>IF(Guarantee!E741&gt;0,Guarantee!E741,IF(Guarantee!F741&gt;0,Guarantee!F741,""))</f>
      </c>
      <c r="F741" s="84"/>
      <c r="G741" s="85"/>
      <c r="H741" s="86">
        <f t="shared" si="11"/>
      </c>
    </row>
    <row r="742" spans="1:8" s="87" customFormat="1" ht="12.75">
      <c r="A742" s="78">
        <f>IF(Guarantee!A742&lt;&gt;"",Guarantee!A742,"")</f>
      </c>
      <c r="B742" s="80">
        <f>IF(Guarantee!B742&lt;&gt;"",Guarantee!B742,"")</f>
      </c>
      <c r="C742" s="80">
        <f>IF(Guarantee!C742&lt;&gt;"",Guarantee!C742,"")</f>
      </c>
      <c r="D742" s="81">
        <f>IF(Guarantee!D742&lt;&gt;"",Guarantee!D742,"")</f>
      </c>
      <c r="E742" s="82">
        <f>IF(Guarantee!E742&gt;0,Guarantee!E742,IF(Guarantee!F742&gt;0,Guarantee!F742,""))</f>
      </c>
      <c r="F742" s="84"/>
      <c r="G742" s="85"/>
      <c r="H742" s="86">
        <f t="shared" si="11"/>
      </c>
    </row>
    <row r="743" spans="1:8" s="87" customFormat="1" ht="12.75">
      <c r="A743" s="78">
        <f>IF(Guarantee!A743&lt;&gt;"",Guarantee!A743,"")</f>
      </c>
      <c r="B743" s="80">
        <f>IF(Guarantee!B743&lt;&gt;"",Guarantee!B743,"")</f>
      </c>
      <c r="C743" s="80">
        <f>IF(Guarantee!C743&lt;&gt;"",Guarantee!C743,"")</f>
      </c>
      <c r="D743" s="81">
        <f>IF(Guarantee!D743&lt;&gt;"",Guarantee!D743,"")</f>
      </c>
      <c r="E743" s="82">
        <f>IF(Guarantee!E743&gt;0,Guarantee!E743,IF(Guarantee!F743&gt;0,Guarantee!F743,""))</f>
      </c>
      <c r="F743" s="84"/>
      <c r="G743" s="85"/>
      <c r="H743" s="86">
        <f t="shared" si="11"/>
      </c>
    </row>
    <row r="744" spans="1:8" s="87" customFormat="1" ht="12.75">
      <c r="A744" s="78">
        <f>IF(Guarantee!A744&lt;&gt;"",Guarantee!A744,"")</f>
      </c>
      <c r="B744" s="80">
        <f>IF(Guarantee!B744&lt;&gt;"",Guarantee!B744,"")</f>
      </c>
      <c r="C744" s="80">
        <f>IF(Guarantee!C744&lt;&gt;"",Guarantee!C744,"")</f>
      </c>
      <c r="D744" s="81">
        <f>IF(Guarantee!D744&lt;&gt;"",Guarantee!D744,"")</f>
      </c>
      <c r="E744" s="82">
        <f>IF(Guarantee!E744&gt;0,Guarantee!E744,IF(Guarantee!F744&gt;0,Guarantee!F744,""))</f>
      </c>
      <c r="F744" s="84"/>
      <c r="G744" s="85"/>
      <c r="H744" s="86">
        <f t="shared" si="11"/>
      </c>
    </row>
    <row r="745" spans="1:8" s="87" customFormat="1" ht="12.75">
      <c r="A745" s="78">
        <f>IF(Guarantee!A745&lt;&gt;"",Guarantee!A745,"")</f>
      </c>
      <c r="B745" s="80">
        <f>IF(Guarantee!B745&lt;&gt;"",Guarantee!B745,"")</f>
      </c>
      <c r="C745" s="80">
        <f>IF(Guarantee!C745&lt;&gt;"",Guarantee!C745,"")</f>
      </c>
      <c r="D745" s="81">
        <f>IF(Guarantee!D745&lt;&gt;"",Guarantee!D745,"")</f>
      </c>
      <c r="E745" s="82">
        <f>IF(Guarantee!E745&gt;0,Guarantee!E745,IF(Guarantee!F745&gt;0,Guarantee!F745,""))</f>
      </c>
      <c r="F745" s="84"/>
      <c r="G745" s="85"/>
      <c r="H745" s="86">
        <f t="shared" si="11"/>
      </c>
    </row>
    <row r="746" spans="1:8" s="87" customFormat="1" ht="12.75">
      <c r="A746" s="78">
        <f>IF(Guarantee!A746&lt;&gt;"",Guarantee!A746,"")</f>
      </c>
      <c r="B746" s="80">
        <f>IF(Guarantee!B746&lt;&gt;"",Guarantee!B746,"")</f>
      </c>
      <c r="C746" s="80">
        <f>IF(Guarantee!C746&lt;&gt;"",Guarantee!C746,"")</f>
      </c>
      <c r="D746" s="81">
        <f>IF(Guarantee!D746&lt;&gt;"",Guarantee!D746,"")</f>
      </c>
      <c r="E746" s="82">
        <f>IF(Guarantee!E746&gt;0,Guarantee!E746,IF(Guarantee!F746&gt;0,Guarantee!F746,""))</f>
      </c>
      <c r="F746" s="84"/>
      <c r="G746" s="85"/>
      <c r="H746" s="86">
        <f t="shared" si="11"/>
      </c>
    </row>
    <row r="747" spans="1:8" s="87" customFormat="1" ht="12.75">
      <c r="A747" s="78">
        <f>IF(Guarantee!A747&lt;&gt;"",Guarantee!A747,"")</f>
      </c>
      <c r="B747" s="80">
        <f>IF(Guarantee!B747&lt;&gt;"",Guarantee!B747,"")</f>
      </c>
      <c r="C747" s="80">
        <f>IF(Guarantee!C747&lt;&gt;"",Guarantee!C747,"")</f>
      </c>
      <c r="D747" s="81">
        <f>IF(Guarantee!D747&lt;&gt;"",Guarantee!D747,"")</f>
      </c>
      <c r="E747" s="82">
        <f>IF(Guarantee!E747&gt;0,Guarantee!E747,IF(Guarantee!F747&gt;0,Guarantee!F747,""))</f>
      </c>
      <c r="F747" s="84"/>
      <c r="G747" s="85"/>
      <c r="H747" s="86">
        <f t="shared" si="11"/>
      </c>
    </row>
    <row r="748" spans="1:8" s="87" customFormat="1" ht="12.75">
      <c r="A748" s="78">
        <f>IF(Guarantee!A748&lt;&gt;"",Guarantee!A748,"")</f>
      </c>
      <c r="B748" s="80">
        <f>IF(Guarantee!B748&lt;&gt;"",Guarantee!B748,"")</f>
      </c>
      <c r="C748" s="80">
        <f>IF(Guarantee!C748&lt;&gt;"",Guarantee!C748,"")</f>
      </c>
      <c r="D748" s="81">
        <f>IF(Guarantee!D748&lt;&gt;"",Guarantee!D748,"")</f>
      </c>
      <c r="E748" s="82">
        <f>IF(Guarantee!E748&gt;0,Guarantee!E748,IF(Guarantee!F748&gt;0,Guarantee!F748,""))</f>
      </c>
      <c r="F748" s="84"/>
      <c r="G748" s="85"/>
      <c r="H748" s="86">
        <f t="shared" si="11"/>
      </c>
    </row>
    <row r="749" spans="1:8" s="87" customFormat="1" ht="12.75">
      <c r="A749" s="78">
        <f>IF(Guarantee!A749&lt;&gt;"",Guarantee!A749,"")</f>
      </c>
      <c r="B749" s="80">
        <f>IF(Guarantee!B749&lt;&gt;"",Guarantee!B749,"")</f>
      </c>
      <c r="C749" s="80">
        <f>IF(Guarantee!C749&lt;&gt;"",Guarantee!C749,"")</f>
      </c>
      <c r="D749" s="81">
        <f>IF(Guarantee!D749&lt;&gt;"",Guarantee!D749,"")</f>
      </c>
      <c r="E749" s="82">
        <f>IF(Guarantee!E749&gt;0,Guarantee!E749,IF(Guarantee!F749&gt;0,Guarantee!F749,""))</f>
      </c>
      <c r="F749" s="84"/>
      <c r="G749" s="85"/>
      <c r="H749" s="86">
        <f t="shared" si="11"/>
      </c>
    </row>
    <row r="750" spans="1:8" s="87" customFormat="1" ht="12.75">
      <c r="A750" s="78">
        <f>IF(Guarantee!A750&lt;&gt;"",Guarantee!A750,"")</f>
      </c>
      <c r="B750" s="80">
        <f>IF(Guarantee!B750&lt;&gt;"",Guarantee!B750,"")</f>
      </c>
      <c r="C750" s="80">
        <f>IF(Guarantee!C750&lt;&gt;"",Guarantee!C750,"")</f>
      </c>
      <c r="D750" s="81">
        <f>IF(Guarantee!D750&lt;&gt;"",Guarantee!D750,"")</f>
      </c>
      <c r="E750" s="82">
        <f>IF(Guarantee!E750&gt;0,Guarantee!E750,IF(Guarantee!F750&gt;0,Guarantee!F750,""))</f>
      </c>
      <c r="F750" s="84"/>
      <c r="G750" s="85"/>
      <c r="H750" s="86">
        <f t="shared" si="11"/>
      </c>
    </row>
    <row r="751" spans="1:8" s="87" customFormat="1" ht="12.75">
      <c r="A751" s="78">
        <f>IF(Guarantee!A751&lt;&gt;"",Guarantee!A751,"")</f>
      </c>
      <c r="B751" s="80">
        <f>IF(Guarantee!B751&lt;&gt;"",Guarantee!B751,"")</f>
      </c>
      <c r="C751" s="80">
        <f>IF(Guarantee!C751&lt;&gt;"",Guarantee!C751,"")</f>
      </c>
      <c r="D751" s="81">
        <f>IF(Guarantee!D751&lt;&gt;"",Guarantee!D751,"")</f>
      </c>
      <c r="E751" s="82">
        <f>IF(Guarantee!E751&gt;0,Guarantee!E751,IF(Guarantee!F751&gt;0,Guarantee!F751,""))</f>
      </c>
      <c r="F751" s="84"/>
      <c r="G751" s="85"/>
      <c r="H751" s="86">
        <f t="shared" si="11"/>
      </c>
    </row>
    <row r="752" spans="1:8" s="87" customFormat="1" ht="12.75">
      <c r="A752" s="78">
        <f>IF(Guarantee!A752&lt;&gt;"",Guarantee!A752,"")</f>
      </c>
      <c r="B752" s="80">
        <f>IF(Guarantee!B752&lt;&gt;"",Guarantee!B752,"")</f>
      </c>
      <c r="C752" s="80">
        <f>IF(Guarantee!C752&lt;&gt;"",Guarantee!C752,"")</f>
      </c>
      <c r="D752" s="81">
        <f>IF(Guarantee!D752&lt;&gt;"",Guarantee!D752,"")</f>
      </c>
      <c r="E752" s="82">
        <f>IF(Guarantee!E752&gt;0,Guarantee!E752,IF(Guarantee!F752&gt;0,Guarantee!F752,""))</f>
      </c>
      <c r="F752" s="84"/>
      <c r="G752" s="85"/>
      <c r="H752" s="86">
        <f t="shared" si="11"/>
      </c>
    </row>
    <row r="753" spans="1:8" s="87" customFormat="1" ht="12.75">
      <c r="A753" s="78">
        <f>IF(Guarantee!A753&lt;&gt;"",Guarantee!A753,"")</f>
      </c>
      <c r="B753" s="80">
        <f>IF(Guarantee!B753&lt;&gt;"",Guarantee!B753,"")</f>
      </c>
      <c r="C753" s="80">
        <f>IF(Guarantee!C753&lt;&gt;"",Guarantee!C753,"")</f>
      </c>
      <c r="D753" s="81">
        <f>IF(Guarantee!D753&lt;&gt;"",Guarantee!D753,"")</f>
      </c>
      <c r="E753" s="82">
        <f>IF(Guarantee!E753&gt;0,Guarantee!E753,IF(Guarantee!F753&gt;0,Guarantee!F753,""))</f>
      </c>
      <c r="F753" s="84"/>
      <c r="G753" s="85"/>
      <c r="H753" s="86">
        <f t="shared" si="11"/>
      </c>
    </row>
    <row r="754" spans="1:8" s="87" customFormat="1" ht="12.75">
      <c r="A754" s="78">
        <f>IF(Guarantee!A754&lt;&gt;"",Guarantee!A754,"")</f>
      </c>
      <c r="B754" s="80">
        <f>IF(Guarantee!B754&lt;&gt;"",Guarantee!B754,"")</f>
      </c>
      <c r="C754" s="80">
        <f>IF(Guarantee!C754&lt;&gt;"",Guarantee!C754,"")</f>
      </c>
      <c r="D754" s="81">
        <f>IF(Guarantee!D754&lt;&gt;"",Guarantee!D754,"")</f>
      </c>
      <c r="E754" s="82">
        <f>IF(Guarantee!E754&gt;0,Guarantee!E754,IF(Guarantee!F754&gt;0,Guarantee!F754,""))</f>
      </c>
      <c r="F754" s="84"/>
      <c r="G754" s="85"/>
      <c r="H754" s="86">
        <f t="shared" si="11"/>
      </c>
    </row>
    <row r="755" spans="1:8" s="87" customFormat="1" ht="12.75">
      <c r="A755" s="78">
        <f>IF(Guarantee!A755&lt;&gt;"",Guarantee!A755,"")</f>
      </c>
      <c r="B755" s="80">
        <f>IF(Guarantee!B755&lt;&gt;"",Guarantee!B755,"")</f>
      </c>
      <c r="C755" s="80">
        <f>IF(Guarantee!C755&lt;&gt;"",Guarantee!C755,"")</f>
      </c>
      <c r="D755" s="81">
        <f>IF(Guarantee!D755&lt;&gt;"",Guarantee!D755,"")</f>
      </c>
      <c r="E755" s="82">
        <f>IF(Guarantee!E755&gt;0,Guarantee!E755,IF(Guarantee!F755&gt;0,Guarantee!F755,""))</f>
      </c>
      <c r="F755" s="84"/>
      <c r="G755" s="85"/>
      <c r="H755" s="86">
        <f t="shared" si="11"/>
      </c>
    </row>
    <row r="756" spans="1:8" s="87" customFormat="1" ht="12.75">
      <c r="A756" s="78">
        <f>IF(Guarantee!A756&lt;&gt;"",Guarantee!A756,"")</f>
      </c>
      <c r="B756" s="80">
        <f>IF(Guarantee!B756&lt;&gt;"",Guarantee!B756,"")</f>
      </c>
      <c r="C756" s="80">
        <f>IF(Guarantee!C756&lt;&gt;"",Guarantee!C756,"")</f>
      </c>
      <c r="D756" s="81">
        <f>IF(Guarantee!D756&lt;&gt;"",Guarantee!D756,"")</f>
      </c>
      <c r="E756" s="82">
        <f>IF(Guarantee!E756&gt;0,Guarantee!E756,IF(Guarantee!F756&gt;0,Guarantee!F756,""))</f>
      </c>
      <c r="F756" s="84"/>
      <c r="G756" s="85"/>
      <c r="H756" s="86">
        <f t="shared" si="11"/>
      </c>
    </row>
    <row r="757" spans="1:8" s="87" customFormat="1" ht="12.75">
      <c r="A757" s="78">
        <f>IF(Guarantee!A757&lt;&gt;"",Guarantee!A757,"")</f>
      </c>
      <c r="B757" s="80">
        <f>IF(Guarantee!B757&lt;&gt;"",Guarantee!B757,"")</f>
      </c>
      <c r="C757" s="80">
        <f>IF(Guarantee!C757&lt;&gt;"",Guarantee!C757,"")</f>
      </c>
      <c r="D757" s="81">
        <f>IF(Guarantee!D757&lt;&gt;"",Guarantee!D757,"")</f>
      </c>
      <c r="E757" s="82">
        <f>IF(Guarantee!E757&gt;0,Guarantee!E757,IF(Guarantee!F757&gt;0,Guarantee!F757,""))</f>
      </c>
      <c r="F757" s="84"/>
      <c r="G757" s="85"/>
      <c r="H757" s="86">
        <f t="shared" si="11"/>
      </c>
    </row>
    <row r="758" spans="1:8" s="87" customFormat="1" ht="12.75">
      <c r="A758" s="78">
        <f>IF(Guarantee!A758&lt;&gt;"",Guarantee!A758,"")</f>
      </c>
      <c r="B758" s="80">
        <f>IF(Guarantee!B758&lt;&gt;"",Guarantee!B758,"")</f>
      </c>
      <c r="C758" s="80">
        <f>IF(Guarantee!C758&lt;&gt;"",Guarantee!C758,"")</f>
      </c>
      <c r="D758" s="81">
        <f>IF(Guarantee!D758&lt;&gt;"",Guarantee!D758,"")</f>
      </c>
      <c r="E758" s="82">
        <f>IF(Guarantee!E758&gt;0,Guarantee!E758,IF(Guarantee!F758&gt;0,Guarantee!F758,""))</f>
      </c>
      <c r="F758" s="84"/>
      <c r="G758" s="85"/>
      <c r="H758" s="86">
        <f t="shared" si="11"/>
      </c>
    </row>
    <row r="759" spans="1:8" s="87" customFormat="1" ht="12.75">
      <c r="A759" s="78">
        <f>IF(Guarantee!A759&lt;&gt;"",Guarantee!A759,"")</f>
      </c>
      <c r="B759" s="80">
        <f>IF(Guarantee!B759&lt;&gt;"",Guarantee!B759,"")</f>
      </c>
      <c r="C759" s="80">
        <f>IF(Guarantee!C759&lt;&gt;"",Guarantee!C759,"")</f>
      </c>
      <c r="D759" s="81">
        <f>IF(Guarantee!D759&lt;&gt;"",Guarantee!D759,"")</f>
      </c>
      <c r="E759" s="82">
        <f>IF(Guarantee!E759&gt;0,Guarantee!E759,IF(Guarantee!F759&gt;0,Guarantee!F759,""))</f>
      </c>
      <c r="F759" s="84"/>
      <c r="G759" s="85"/>
      <c r="H759" s="86">
        <f t="shared" si="11"/>
      </c>
    </row>
    <row r="760" spans="1:8" s="87" customFormat="1" ht="12.75">
      <c r="A760" s="78">
        <f>IF(Guarantee!A760&lt;&gt;"",Guarantee!A760,"")</f>
      </c>
      <c r="B760" s="80">
        <f>IF(Guarantee!B760&lt;&gt;"",Guarantee!B760,"")</f>
      </c>
      <c r="C760" s="80">
        <f>IF(Guarantee!C760&lt;&gt;"",Guarantee!C760,"")</f>
      </c>
      <c r="D760" s="81">
        <f>IF(Guarantee!D760&lt;&gt;"",Guarantee!D760,"")</f>
      </c>
      <c r="E760" s="82">
        <f>IF(Guarantee!E760&gt;0,Guarantee!E760,IF(Guarantee!F760&gt;0,Guarantee!F760,""))</f>
      </c>
      <c r="F760" s="84"/>
      <c r="G760" s="85"/>
      <c r="H760" s="86">
        <f t="shared" si="11"/>
      </c>
    </row>
    <row r="761" spans="1:8" s="87" customFormat="1" ht="12.75">
      <c r="A761" s="78">
        <f>IF(Guarantee!A761&lt;&gt;"",Guarantee!A761,"")</f>
      </c>
      <c r="B761" s="80">
        <f>IF(Guarantee!B761&lt;&gt;"",Guarantee!B761,"")</f>
      </c>
      <c r="C761" s="80">
        <f>IF(Guarantee!C761&lt;&gt;"",Guarantee!C761,"")</f>
      </c>
      <c r="D761" s="81">
        <f>IF(Guarantee!D761&lt;&gt;"",Guarantee!D761,"")</f>
      </c>
      <c r="E761" s="82">
        <f>IF(Guarantee!E761&gt;0,Guarantee!E761,IF(Guarantee!F761&gt;0,Guarantee!F761,""))</f>
      </c>
      <c r="F761" s="84"/>
      <c r="G761" s="85"/>
      <c r="H761" s="86">
        <f t="shared" si="11"/>
      </c>
    </row>
    <row r="762" spans="1:8" s="87" customFormat="1" ht="12.75">
      <c r="A762" s="78">
        <f>IF(Guarantee!A762&lt;&gt;"",Guarantee!A762,"")</f>
      </c>
      <c r="B762" s="80">
        <f>IF(Guarantee!B762&lt;&gt;"",Guarantee!B762,"")</f>
      </c>
      <c r="C762" s="80">
        <f>IF(Guarantee!C762&lt;&gt;"",Guarantee!C762,"")</f>
      </c>
      <c r="D762" s="81">
        <f>IF(Guarantee!D762&lt;&gt;"",Guarantee!D762,"")</f>
      </c>
      <c r="E762" s="82">
        <f>IF(Guarantee!E762&gt;0,Guarantee!E762,IF(Guarantee!F762&gt;0,Guarantee!F762,""))</f>
      </c>
      <c r="F762" s="84"/>
      <c r="G762" s="85"/>
      <c r="H762" s="86">
        <f t="shared" si="11"/>
      </c>
    </row>
    <row r="763" spans="1:8" s="87" customFormat="1" ht="12.75">
      <c r="A763" s="78">
        <f>IF(Guarantee!A763&lt;&gt;"",Guarantee!A763,"")</f>
      </c>
      <c r="B763" s="80">
        <f>IF(Guarantee!B763&lt;&gt;"",Guarantee!B763,"")</f>
      </c>
      <c r="C763" s="80">
        <f>IF(Guarantee!C763&lt;&gt;"",Guarantee!C763,"")</f>
      </c>
      <c r="D763" s="81">
        <f>IF(Guarantee!D763&lt;&gt;"",Guarantee!D763,"")</f>
      </c>
      <c r="E763" s="82">
        <f>IF(Guarantee!E763&gt;0,Guarantee!E763,IF(Guarantee!F763&gt;0,Guarantee!F763,""))</f>
      </c>
      <c r="F763" s="84"/>
      <c r="G763" s="85"/>
      <c r="H763" s="86">
        <f t="shared" si="11"/>
      </c>
    </row>
    <row r="764" spans="1:8" s="87" customFormat="1" ht="12.75">
      <c r="A764" s="78">
        <f>IF(Guarantee!A764&lt;&gt;"",Guarantee!A764,"")</f>
      </c>
      <c r="B764" s="80">
        <f>IF(Guarantee!B764&lt;&gt;"",Guarantee!B764,"")</f>
      </c>
      <c r="C764" s="80">
        <f>IF(Guarantee!C764&lt;&gt;"",Guarantee!C764,"")</f>
      </c>
      <c r="D764" s="81">
        <f>IF(Guarantee!D764&lt;&gt;"",Guarantee!D764,"")</f>
      </c>
      <c r="E764" s="82">
        <f>IF(Guarantee!E764&gt;0,Guarantee!E764,IF(Guarantee!F764&gt;0,Guarantee!F764,""))</f>
      </c>
      <c r="F764" s="84"/>
      <c r="G764" s="85"/>
      <c r="H764" s="86">
        <f t="shared" si="11"/>
      </c>
    </row>
    <row r="765" spans="1:8" s="87" customFormat="1" ht="12.75">
      <c r="A765" s="78">
        <f>IF(Guarantee!A765&lt;&gt;"",Guarantee!A765,"")</f>
      </c>
      <c r="B765" s="80">
        <f>IF(Guarantee!B765&lt;&gt;"",Guarantee!B765,"")</f>
      </c>
      <c r="C765" s="80">
        <f>IF(Guarantee!C765&lt;&gt;"",Guarantee!C765,"")</f>
      </c>
      <c r="D765" s="81">
        <f>IF(Guarantee!D765&lt;&gt;"",Guarantee!D765,"")</f>
      </c>
      <c r="E765" s="82">
        <f>IF(Guarantee!E765&gt;0,Guarantee!E765,IF(Guarantee!F765&gt;0,Guarantee!F765,""))</f>
      </c>
      <c r="F765" s="84"/>
      <c r="G765" s="85"/>
      <c r="H765" s="86">
        <f t="shared" si="11"/>
      </c>
    </row>
    <row r="766" spans="1:8" s="87" customFormat="1" ht="12.75">
      <c r="A766" s="78">
        <f>IF(Guarantee!A766&lt;&gt;"",Guarantee!A766,"")</f>
      </c>
      <c r="B766" s="80">
        <f>IF(Guarantee!B766&lt;&gt;"",Guarantee!B766,"")</f>
      </c>
      <c r="C766" s="80">
        <f>IF(Guarantee!C766&lt;&gt;"",Guarantee!C766,"")</f>
      </c>
      <c r="D766" s="81">
        <f>IF(Guarantee!D766&lt;&gt;"",Guarantee!D766,"")</f>
      </c>
      <c r="E766" s="82">
        <f>IF(Guarantee!E766&gt;0,Guarantee!E766,IF(Guarantee!F766&gt;0,Guarantee!F766,""))</f>
      </c>
      <c r="F766" s="84"/>
      <c r="G766" s="85"/>
      <c r="H766" s="86">
        <f t="shared" si="11"/>
      </c>
    </row>
    <row r="767" spans="1:8" s="87" customFormat="1" ht="12.75">
      <c r="A767" s="78">
        <f>IF(Guarantee!A767&lt;&gt;"",Guarantee!A767,"")</f>
      </c>
      <c r="B767" s="80">
        <f>IF(Guarantee!B767&lt;&gt;"",Guarantee!B767,"")</f>
      </c>
      <c r="C767" s="80">
        <f>IF(Guarantee!C767&lt;&gt;"",Guarantee!C767,"")</f>
      </c>
      <c r="D767" s="81">
        <f>IF(Guarantee!D767&lt;&gt;"",Guarantee!D767,"")</f>
      </c>
      <c r="E767" s="82">
        <f>IF(Guarantee!E767&gt;0,Guarantee!E767,IF(Guarantee!F767&gt;0,Guarantee!F767,""))</f>
      </c>
      <c r="F767" s="84"/>
      <c r="G767" s="85"/>
      <c r="H767" s="86">
        <f t="shared" si="11"/>
      </c>
    </row>
    <row r="768" spans="1:8" s="87" customFormat="1" ht="12.75">
      <c r="A768" s="78">
        <f>IF(Guarantee!A768&lt;&gt;"",Guarantee!A768,"")</f>
      </c>
      <c r="B768" s="80">
        <f>IF(Guarantee!B768&lt;&gt;"",Guarantee!B768,"")</f>
      </c>
      <c r="C768" s="80">
        <f>IF(Guarantee!C768&lt;&gt;"",Guarantee!C768,"")</f>
      </c>
      <c r="D768" s="81">
        <f>IF(Guarantee!D768&lt;&gt;"",Guarantee!D768,"")</f>
      </c>
      <c r="E768" s="82">
        <f>IF(Guarantee!E768&gt;0,Guarantee!E768,IF(Guarantee!F768&gt;0,Guarantee!F768,""))</f>
      </c>
      <c r="F768" s="84"/>
      <c r="G768" s="85"/>
      <c r="H768" s="86">
        <f t="shared" si="11"/>
      </c>
    </row>
    <row r="769" spans="1:8" s="87" customFormat="1" ht="12.75">
      <c r="A769" s="78">
        <f>IF(Guarantee!A769&lt;&gt;"",Guarantee!A769,"")</f>
      </c>
      <c r="B769" s="80">
        <f>IF(Guarantee!B769&lt;&gt;"",Guarantee!B769,"")</f>
      </c>
      <c r="C769" s="80">
        <f>IF(Guarantee!C769&lt;&gt;"",Guarantee!C769,"")</f>
      </c>
      <c r="D769" s="81">
        <f>IF(Guarantee!D769&lt;&gt;"",Guarantee!D769,"")</f>
      </c>
      <c r="E769" s="82">
        <f>IF(Guarantee!E769&gt;0,Guarantee!E769,IF(Guarantee!F769&gt;0,Guarantee!F769,""))</f>
      </c>
      <c r="F769" s="84"/>
      <c r="G769" s="85"/>
      <c r="H769" s="86">
        <f t="shared" si="11"/>
      </c>
    </row>
    <row r="770" spans="1:8" s="87" customFormat="1" ht="12.75">
      <c r="A770" s="78">
        <f>IF(Guarantee!A770&lt;&gt;"",Guarantee!A770,"")</f>
      </c>
      <c r="B770" s="80">
        <f>IF(Guarantee!B770&lt;&gt;"",Guarantee!B770,"")</f>
      </c>
      <c r="C770" s="80">
        <f>IF(Guarantee!C770&lt;&gt;"",Guarantee!C770,"")</f>
      </c>
      <c r="D770" s="81">
        <f>IF(Guarantee!D770&lt;&gt;"",Guarantee!D770,"")</f>
      </c>
      <c r="E770" s="82">
        <f>IF(Guarantee!E770&gt;0,Guarantee!E770,IF(Guarantee!F770&gt;0,Guarantee!F770,""))</f>
      </c>
      <c r="F770" s="84"/>
      <c r="G770" s="85"/>
      <c r="H770" s="86">
        <f t="shared" si="11"/>
      </c>
    </row>
    <row r="771" spans="1:8" s="87" customFormat="1" ht="12.75">
      <c r="A771" s="78">
        <f>IF(Guarantee!A771&lt;&gt;"",Guarantee!A771,"")</f>
      </c>
      <c r="B771" s="80">
        <f>IF(Guarantee!B771&lt;&gt;"",Guarantee!B771,"")</f>
      </c>
      <c r="C771" s="80">
        <f>IF(Guarantee!C771&lt;&gt;"",Guarantee!C771,"")</f>
      </c>
      <c r="D771" s="81">
        <f>IF(Guarantee!D771&lt;&gt;"",Guarantee!D771,"")</f>
      </c>
      <c r="E771" s="82">
        <f>IF(Guarantee!E771&gt;0,Guarantee!E771,IF(Guarantee!F771&gt;0,Guarantee!F771,""))</f>
      </c>
      <c r="F771" s="84"/>
      <c r="G771" s="85"/>
      <c r="H771" s="86">
        <f t="shared" si="11"/>
      </c>
    </row>
    <row r="772" spans="1:8" s="87" customFormat="1" ht="12.75">
      <c r="A772" s="78">
        <f>IF(Guarantee!A772&lt;&gt;"",Guarantee!A772,"")</f>
      </c>
      <c r="B772" s="80">
        <f>IF(Guarantee!B772&lt;&gt;"",Guarantee!B772,"")</f>
      </c>
      <c r="C772" s="80">
        <f>IF(Guarantee!C772&lt;&gt;"",Guarantee!C772,"")</f>
      </c>
      <c r="D772" s="81">
        <f>IF(Guarantee!D772&lt;&gt;"",Guarantee!D772,"")</f>
      </c>
      <c r="E772" s="82">
        <f>IF(Guarantee!E772&gt;0,Guarantee!E772,IF(Guarantee!F772&gt;0,Guarantee!F772,""))</f>
      </c>
      <c r="F772" s="84"/>
      <c r="G772" s="85"/>
      <c r="H772" s="86">
        <f t="shared" si="11"/>
      </c>
    </row>
    <row r="773" spans="1:8" s="87" customFormat="1" ht="12.75">
      <c r="A773" s="78">
        <f>IF(Guarantee!A773&lt;&gt;"",Guarantee!A773,"")</f>
      </c>
      <c r="B773" s="80">
        <f>IF(Guarantee!B773&lt;&gt;"",Guarantee!B773,"")</f>
      </c>
      <c r="C773" s="80">
        <f>IF(Guarantee!C773&lt;&gt;"",Guarantee!C773,"")</f>
      </c>
      <c r="D773" s="81">
        <f>IF(Guarantee!D773&lt;&gt;"",Guarantee!D773,"")</f>
      </c>
      <c r="E773" s="82">
        <f>IF(Guarantee!E773&gt;0,Guarantee!E773,IF(Guarantee!F773&gt;0,Guarantee!F773,""))</f>
      </c>
      <c r="F773" s="84"/>
      <c r="G773" s="85"/>
      <c r="H773" s="86">
        <f t="shared" si="11"/>
      </c>
    </row>
    <row r="774" spans="1:8" s="87" customFormat="1" ht="12.75">
      <c r="A774" s="78">
        <f>IF(Guarantee!A774&lt;&gt;"",Guarantee!A774,"")</f>
      </c>
      <c r="B774" s="80">
        <f>IF(Guarantee!B774&lt;&gt;"",Guarantee!B774,"")</f>
      </c>
      <c r="C774" s="80">
        <f>IF(Guarantee!C774&lt;&gt;"",Guarantee!C774,"")</f>
      </c>
      <c r="D774" s="81">
        <f>IF(Guarantee!D774&lt;&gt;"",Guarantee!D774,"")</f>
      </c>
      <c r="E774" s="82">
        <f>IF(Guarantee!E774&gt;0,Guarantee!E774,IF(Guarantee!F774&gt;0,Guarantee!F774,""))</f>
      </c>
      <c r="F774" s="84"/>
      <c r="G774" s="85"/>
      <c r="H774" s="86">
        <f t="shared" si="11"/>
      </c>
    </row>
    <row r="775" spans="1:8" s="87" customFormat="1" ht="12.75">
      <c r="A775" s="78">
        <f>IF(Guarantee!A775&lt;&gt;"",Guarantee!A775,"")</f>
      </c>
      <c r="B775" s="80">
        <f>IF(Guarantee!B775&lt;&gt;"",Guarantee!B775,"")</f>
      </c>
      <c r="C775" s="80">
        <f>IF(Guarantee!C775&lt;&gt;"",Guarantee!C775,"")</f>
      </c>
      <c r="D775" s="81">
        <f>IF(Guarantee!D775&lt;&gt;"",Guarantee!D775,"")</f>
      </c>
      <c r="E775" s="82">
        <f>IF(Guarantee!E775&gt;0,Guarantee!E775,IF(Guarantee!F775&gt;0,Guarantee!F775,""))</f>
      </c>
      <c r="F775" s="84"/>
      <c r="G775" s="85"/>
      <c r="H775" s="86">
        <f aca="true" t="shared" si="12" ref="H775:H838">IF(E775&lt;&gt;"",ROUND(SUM(D775*E775*F775*G775),0),"")</f>
      </c>
    </row>
    <row r="776" spans="1:8" s="87" customFormat="1" ht="12.75">
      <c r="A776" s="78">
        <f>IF(Guarantee!A776&lt;&gt;"",Guarantee!A776,"")</f>
      </c>
      <c r="B776" s="80">
        <f>IF(Guarantee!B776&lt;&gt;"",Guarantee!B776,"")</f>
      </c>
      <c r="C776" s="80">
        <f>IF(Guarantee!C776&lt;&gt;"",Guarantee!C776,"")</f>
      </c>
      <c r="D776" s="81">
        <f>IF(Guarantee!D776&lt;&gt;"",Guarantee!D776,"")</f>
      </c>
      <c r="E776" s="82">
        <f>IF(Guarantee!E776&gt;0,Guarantee!E776,IF(Guarantee!F776&gt;0,Guarantee!F776,""))</f>
      </c>
      <c r="F776" s="84"/>
      <c r="G776" s="85"/>
      <c r="H776" s="86">
        <f t="shared" si="12"/>
      </c>
    </row>
    <row r="777" spans="1:8" s="87" customFormat="1" ht="12.75">
      <c r="A777" s="78">
        <f>IF(Guarantee!A777&lt;&gt;"",Guarantee!A777,"")</f>
      </c>
      <c r="B777" s="80">
        <f>IF(Guarantee!B777&lt;&gt;"",Guarantee!B777,"")</f>
      </c>
      <c r="C777" s="80">
        <f>IF(Guarantee!C777&lt;&gt;"",Guarantee!C777,"")</f>
      </c>
      <c r="D777" s="81">
        <f>IF(Guarantee!D777&lt;&gt;"",Guarantee!D777,"")</f>
      </c>
      <c r="E777" s="82">
        <f>IF(Guarantee!E777&gt;0,Guarantee!E777,IF(Guarantee!F777&gt;0,Guarantee!F777,""))</f>
      </c>
      <c r="F777" s="84"/>
      <c r="G777" s="85"/>
      <c r="H777" s="86">
        <f t="shared" si="12"/>
      </c>
    </row>
    <row r="778" spans="1:8" s="87" customFormat="1" ht="12.75">
      <c r="A778" s="78">
        <f>IF(Guarantee!A778&lt;&gt;"",Guarantee!A778,"")</f>
      </c>
      <c r="B778" s="80">
        <f>IF(Guarantee!B778&lt;&gt;"",Guarantee!B778,"")</f>
      </c>
      <c r="C778" s="80">
        <f>IF(Guarantee!C778&lt;&gt;"",Guarantee!C778,"")</f>
      </c>
      <c r="D778" s="81">
        <f>IF(Guarantee!D778&lt;&gt;"",Guarantee!D778,"")</f>
      </c>
      <c r="E778" s="82">
        <f>IF(Guarantee!E778&gt;0,Guarantee!E778,IF(Guarantee!F778&gt;0,Guarantee!F778,""))</f>
      </c>
      <c r="F778" s="84"/>
      <c r="G778" s="85"/>
      <c r="H778" s="86">
        <f t="shared" si="12"/>
      </c>
    </row>
    <row r="779" spans="1:8" s="87" customFormat="1" ht="12.75">
      <c r="A779" s="78">
        <f>IF(Guarantee!A779&lt;&gt;"",Guarantee!A779,"")</f>
      </c>
      <c r="B779" s="80">
        <f>IF(Guarantee!B779&lt;&gt;"",Guarantee!B779,"")</f>
      </c>
      <c r="C779" s="80">
        <f>IF(Guarantee!C779&lt;&gt;"",Guarantee!C779,"")</f>
      </c>
      <c r="D779" s="81">
        <f>IF(Guarantee!D779&lt;&gt;"",Guarantee!D779,"")</f>
      </c>
      <c r="E779" s="82">
        <f>IF(Guarantee!E779&gt;0,Guarantee!E779,IF(Guarantee!F779&gt;0,Guarantee!F779,""))</f>
      </c>
      <c r="F779" s="84"/>
      <c r="G779" s="85"/>
      <c r="H779" s="86">
        <f t="shared" si="12"/>
      </c>
    </row>
    <row r="780" spans="1:8" s="87" customFormat="1" ht="12.75">
      <c r="A780" s="78">
        <f>IF(Guarantee!A780&lt;&gt;"",Guarantee!A780,"")</f>
      </c>
      <c r="B780" s="80">
        <f>IF(Guarantee!B780&lt;&gt;"",Guarantee!B780,"")</f>
      </c>
      <c r="C780" s="80">
        <f>IF(Guarantee!C780&lt;&gt;"",Guarantee!C780,"")</f>
      </c>
      <c r="D780" s="81">
        <f>IF(Guarantee!D780&lt;&gt;"",Guarantee!D780,"")</f>
      </c>
      <c r="E780" s="82">
        <f>IF(Guarantee!E780&gt;0,Guarantee!E780,IF(Guarantee!F780&gt;0,Guarantee!F780,""))</f>
      </c>
      <c r="F780" s="84"/>
      <c r="G780" s="85"/>
      <c r="H780" s="86">
        <f t="shared" si="12"/>
      </c>
    </row>
    <row r="781" spans="1:8" s="87" customFormat="1" ht="12.75">
      <c r="A781" s="78">
        <f>IF(Guarantee!A781&lt;&gt;"",Guarantee!A781,"")</f>
      </c>
      <c r="B781" s="80">
        <f>IF(Guarantee!B781&lt;&gt;"",Guarantee!B781,"")</f>
      </c>
      <c r="C781" s="80">
        <f>IF(Guarantee!C781&lt;&gt;"",Guarantee!C781,"")</f>
      </c>
      <c r="D781" s="81">
        <f>IF(Guarantee!D781&lt;&gt;"",Guarantee!D781,"")</f>
      </c>
      <c r="E781" s="82">
        <f>IF(Guarantee!E781&gt;0,Guarantee!E781,IF(Guarantee!F781&gt;0,Guarantee!F781,""))</f>
      </c>
      <c r="F781" s="84"/>
      <c r="G781" s="85"/>
      <c r="H781" s="86">
        <f t="shared" si="12"/>
      </c>
    </row>
    <row r="782" spans="1:8" s="87" customFormat="1" ht="12.75">
      <c r="A782" s="78">
        <f>IF(Guarantee!A782&lt;&gt;"",Guarantee!A782,"")</f>
      </c>
      <c r="B782" s="80">
        <f>IF(Guarantee!B782&lt;&gt;"",Guarantee!B782,"")</f>
      </c>
      <c r="C782" s="80">
        <f>IF(Guarantee!C782&lt;&gt;"",Guarantee!C782,"")</f>
      </c>
      <c r="D782" s="81">
        <f>IF(Guarantee!D782&lt;&gt;"",Guarantee!D782,"")</f>
      </c>
      <c r="E782" s="82">
        <f>IF(Guarantee!E782&gt;0,Guarantee!E782,IF(Guarantee!F782&gt;0,Guarantee!F782,""))</f>
      </c>
      <c r="F782" s="84"/>
      <c r="G782" s="85"/>
      <c r="H782" s="86">
        <f t="shared" si="12"/>
      </c>
    </row>
    <row r="783" spans="1:8" s="87" customFormat="1" ht="12.75">
      <c r="A783" s="78">
        <f>IF(Guarantee!A783&lt;&gt;"",Guarantee!A783,"")</f>
      </c>
      <c r="B783" s="80">
        <f>IF(Guarantee!B783&lt;&gt;"",Guarantee!B783,"")</f>
      </c>
      <c r="C783" s="80">
        <f>IF(Guarantee!C783&lt;&gt;"",Guarantee!C783,"")</f>
      </c>
      <c r="D783" s="81">
        <f>IF(Guarantee!D783&lt;&gt;"",Guarantee!D783,"")</f>
      </c>
      <c r="E783" s="82">
        <f>IF(Guarantee!E783&gt;0,Guarantee!E783,IF(Guarantee!F783&gt;0,Guarantee!F783,""))</f>
      </c>
      <c r="F783" s="84"/>
      <c r="G783" s="85"/>
      <c r="H783" s="86">
        <f t="shared" si="12"/>
      </c>
    </row>
    <row r="784" spans="1:8" s="87" customFormat="1" ht="12.75">
      <c r="A784" s="78">
        <f>IF(Guarantee!A784&lt;&gt;"",Guarantee!A784,"")</f>
      </c>
      <c r="B784" s="80">
        <f>IF(Guarantee!B784&lt;&gt;"",Guarantee!B784,"")</f>
      </c>
      <c r="C784" s="80">
        <f>IF(Guarantee!C784&lt;&gt;"",Guarantee!C784,"")</f>
      </c>
      <c r="D784" s="81">
        <f>IF(Guarantee!D784&lt;&gt;"",Guarantee!D784,"")</f>
      </c>
      <c r="E784" s="82">
        <f>IF(Guarantee!E784&gt;0,Guarantee!E784,IF(Guarantee!F784&gt;0,Guarantee!F784,""))</f>
      </c>
      <c r="F784" s="84"/>
      <c r="G784" s="85"/>
      <c r="H784" s="86">
        <f t="shared" si="12"/>
      </c>
    </row>
    <row r="785" spans="1:8" s="87" customFormat="1" ht="12.75">
      <c r="A785" s="78">
        <f>IF(Guarantee!A785&lt;&gt;"",Guarantee!A785,"")</f>
      </c>
      <c r="B785" s="80">
        <f>IF(Guarantee!B785&lt;&gt;"",Guarantee!B785,"")</f>
      </c>
      <c r="C785" s="80">
        <f>IF(Guarantee!C785&lt;&gt;"",Guarantee!C785,"")</f>
      </c>
      <c r="D785" s="81">
        <f>IF(Guarantee!D785&lt;&gt;"",Guarantee!D785,"")</f>
      </c>
      <c r="E785" s="82">
        <f>IF(Guarantee!E785&gt;0,Guarantee!E785,IF(Guarantee!F785&gt;0,Guarantee!F785,""))</f>
      </c>
      <c r="F785" s="84"/>
      <c r="G785" s="85"/>
      <c r="H785" s="86">
        <f t="shared" si="12"/>
      </c>
    </row>
    <row r="786" spans="1:8" s="87" customFormat="1" ht="12.75">
      <c r="A786" s="78">
        <f>IF(Guarantee!A786&lt;&gt;"",Guarantee!A786,"")</f>
      </c>
      <c r="B786" s="80">
        <f>IF(Guarantee!B786&lt;&gt;"",Guarantee!B786,"")</f>
      </c>
      <c r="C786" s="80">
        <f>IF(Guarantee!C786&lt;&gt;"",Guarantee!C786,"")</f>
      </c>
      <c r="D786" s="81">
        <f>IF(Guarantee!D786&lt;&gt;"",Guarantee!D786,"")</f>
      </c>
      <c r="E786" s="82">
        <f>IF(Guarantee!E786&gt;0,Guarantee!E786,IF(Guarantee!F786&gt;0,Guarantee!F786,""))</f>
      </c>
      <c r="F786" s="84"/>
      <c r="G786" s="85"/>
      <c r="H786" s="86">
        <f t="shared" si="12"/>
      </c>
    </row>
    <row r="787" spans="1:8" s="87" customFormat="1" ht="12.75">
      <c r="A787" s="78">
        <f>IF(Guarantee!A787&lt;&gt;"",Guarantee!A787,"")</f>
      </c>
      <c r="B787" s="80">
        <f>IF(Guarantee!B787&lt;&gt;"",Guarantee!B787,"")</f>
      </c>
      <c r="C787" s="80">
        <f>IF(Guarantee!C787&lt;&gt;"",Guarantee!C787,"")</f>
      </c>
      <c r="D787" s="81">
        <f>IF(Guarantee!D787&lt;&gt;"",Guarantee!D787,"")</f>
      </c>
      <c r="E787" s="82">
        <f>IF(Guarantee!E787&gt;0,Guarantee!E787,IF(Guarantee!F787&gt;0,Guarantee!F787,""))</f>
      </c>
      <c r="F787" s="84"/>
      <c r="G787" s="85"/>
      <c r="H787" s="86">
        <f t="shared" si="12"/>
      </c>
    </row>
    <row r="788" spans="1:8" s="87" customFormat="1" ht="12.75">
      <c r="A788" s="78">
        <f>IF(Guarantee!A788&lt;&gt;"",Guarantee!A788,"")</f>
      </c>
      <c r="B788" s="80">
        <f>IF(Guarantee!B788&lt;&gt;"",Guarantee!B788,"")</f>
      </c>
      <c r="C788" s="80">
        <f>IF(Guarantee!C788&lt;&gt;"",Guarantee!C788,"")</f>
      </c>
      <c r="D788" s="81">
        <f>IF(Guarantee!D788&lt;&gt;"",Guarantee!D788,"")</f>
      </c>
      <c r="E788" s="82">
        <f>IF(Guarantee!E788&gt;0,Guarantee!E788,IF(Guarantee!F788&gt;0,Guarantee!F788,""))</f>
      </c>
      <c r="F788" s="84"/>
      <c r="G788" s="85"/>
      <c r="H788" s="86">
        <f t="shared" si="12"/>
      </c>
    </row>
    <row r="789" spans="1:8" s="87" customFormat="1" ht="12.75">
      <c r="A789" s="78">
        <f>IF(Guarantee!A789&lt;&gt;"",Guarantee!A789,"")</f>
      </c>
      <c r="B789" s="80">
        <f>IF(Guarantee!B789&lt;&gt;"",Guarantee!B789,"")</f>
      </c>
      <c r="C789" s="80">
        <f>IF(Guarantee!C789&lt;&gt;"",Guarantee!C789,"")</f>
      </c>
      <c r="D789" s="81">
        <f>IF(Guarantee!D789&lt;&gt;"",Guarantee!D789,"")</f>
      </c>
      <c r="E789" s="82">
        <f>IF(Guarantee!E789&gt;0,Guarantee!E789,IF(Guarantee!F789&gt;0,Guarantee!F789,""))</f>
      </c>
      <c r="F789" s="84"/>
      <c r="G789" s="85"/>
      <c r="H789" s="86">
        <f t="shared" si="12"/>
      </c>
    </row>
    <row r="790" spans="1:8" s="87" customFormat="1" ht="12.75">
      <c r="A790" s="78">
        <f>IF(Guarantee!A790&lt;&gt;"",Guarantee!A790,"")</f>
      </c>
      <c r="B790" s="80">
        <f>IF(Guarantee!B790&lt;&gt;"",Guarantee!B790,"")</f>
      </c>
      <c r="C790" s="80">
        <f>IF(Guarantee!C790&lt;&gt;"",Guarantee!C790,"")</f>
      </c>
      <c r="D790" s="81">
        <f>IF(Guarantee!D790&lt;&gt;"",Guarantee!D790,"")</f>
      </c>
      <c r="E790" s="82">
        <f>IF(Guarantee!E790&gt;0,Guarantee!E790,IF(Guarantee!F790&gt;0,Guarantee!F790,""))</f>
      </c>
      <c r="F790" s="84"/>
      <c r="G790" s="85"/>
      <c r="H790" s="86">
        <f t="shared" si="12"/>
      </c>
    </row>
    <row r="791" spans="1:8" s="87" customFormat="1" ht="12.75">
      <c r="A791" s="78">
        <f>IF(Guarantee!A791&lt;&gt;"",Guarantee!A791,"")</f>
      </c>
      <c r="B791" s="80">
        <f>IF(Guarantee!B791&lt;&gt;"",Guarantee!B791,"")</f>
      </c>
      <c r="C791" s="80">
        <f>IF(Guarantee!C791&lt;&gt;"",Guarantee!C791,"")</f>
      </c>
      <c r="D791" s="81">
        <f>IF(Guarantee!D791&lt;&gt;"",Guarantee!D791,"")</f>
      </c>
      <c r="E791" s="82">
        <f>IF(Guarantee!E791&gt;0,Guarantee!E791,IF(Guarantee!F791&gt;0,Guarantee!F791,""))</f>
      </c>
      <c r="F791" s="84"/>
      <c r="G791" s="85"/>
      <c r="H791" s="86">
        <f t="shared" si="12"/>
      </c>
    </row>
    <row r="792" spans="1:8" s="87" customFormat="1" ht="12.75">
      <c r="A792" s="78">
        <f>IF(Guarantee!A792&lt;&gt;"",Guarantee!A792,"")</f>
      </c>
      <c r="B792" s="80">
        <f>IF(Guarantee!B792&lt;&gt;"",Guarantee!B792,"")</f>
      </c>
      <c r="C792" s="80">
        <f>IF(Guarantee!C792&lt;&gt;"",Guarantee!C792,"")</f>
      </c>
      <c r="D792" s="81">
        <f>IF(Guarantee!D792&lt;&gt;"",Guarantee!D792,"")</f>
      </c>
      <c r="E792" s="82">
        <f>IF(Guarantee!E792&gt;0,Guarantee!E792,IF(Guarantee!F792&gt;0,Guarantee!F792,""))</f>
      </c>
      <c r="F792" s="84"/>
      <c r="G792" s="85"/>
      <c r="H792" s="86">
        <f t="shared" si="12"/>
      </c>
    </row>
    <row r="793" spans="1:8" s="87" customFormat="1" ht="12.75">
      <c r="A793" s="78">
        <f>IF(Guarantee!A793&lt;&gt;"",Guarantee!A793,"")</f>
      </c>
      <c r="B793" s="80">
        <f>IF(Guarantee!B793&lt;&gt;"",Guarantee!B793,"")</f>
      </c>
      <c r="C793" s="80">
        <f>IF(Guarantee!C793&lt;&gt;"",Guarantee!C793,"")</f>
      </c>
      <c r="D793" s="81">
        <f>IF(Guarantee!D793&lt;&gt;"",Guarantee!D793,"")</f>
      </c>
      <c r="E793" s="82">
        <f>IF(Guarantee!E793&gt;0,Guarantee!E793,IF(Guarantee!F793&gt;0,Guarantee!F793,""))</f>
      </c>
      <c r="F793" s="84"/>
      <c r="G793" s="85"/>
      <c r="H793" s="86">
        <f t="shared" si="12"/>
      </c>
    </row>
    <row r="794" spans="1:8" s="87" customFormat="1" ht="12.75">
      <c r="A794" s="78">
        <f>IF(Guarantee!A794&lt;&gt;"",Guarantee!A794,"")</f>
      </c>
      <c r="B794" s="80">
        <f>IF(Guarantee!B794&lt;&gt;"",Guarantee!B794,"")</f>
      </c>
      <c r="C794" s="80">
        <f>IF(Guarantee!C794&lt;&gt;"",Guarantee!C794,"")</f>
      </c>
      <c r="D794" s="81">
        <f>IF(Guarantee!D794&lt;&gt;"",Guarantee!D794,"")</f>
      </c>
      <c r="E794" s="82">
        <f>IF(Guarantee!E794&gt;0,Guarantee!E794,IF(Guarantee!F794&gt;0,Guarantee!F794,""))</f>
      </c>
      <c r="F794" s="84"/>
      <c r="G794" s="85"/>
      <c r="H794" s="86">
        <f t="shared" si="12"/>
      </c>
    </row>
    <row r="795" spans="1:8" s="87" customFormat="1" ht="12.75">
      <c r="A795" s="78">
        <f>IF(Guarantee!A795&lt;&gt;"",Guarantee!A795,"")</f>
      </c>
      <c r="B795" s="80">
        <f>IF(Guarantee!B795&lt;&gt;"",Guarantee!B795,"")</f>
      </c>
      <c r="C795" s="80">
        <f>IF(Guarantee!C795&lt;&gt;"",Guarantee!C795,"")</f>
      </c>
      <c r="D795" s="81">
        <f>IF(Guarantee!D795&lt;&gt;"",Guarantee!D795,"")</f>
      </c>
      <c r="E795" s="82">
        <f>IF(Guarantee!E795&gt;0,Guarantee!E795,IF(Guarantee!F795&gt;0,Guarantee!F795,""))</f>
      </c>
      <c r="F795" s="84"/>
      <c r="G795" s="85"/>
      <c r="H795" s="86">
        <f t="shared" si="12"/>
      </c>
    </row>
    <row r="796" spans="1:8" s="87" customFormat="1" ht="12.75">
      <c r="A796" s="78">
        <f>IF(Guarantee!A796&lt;&gt;"",Guarantee!A796,"")</f>
      </c>
      <c r="B796" s="80">
        <f>IF(Guarantee!B796&lt;&gt;"",Guarantee!B796,"")</f>
      </c>
      <c r="C796" s="80">
        <f>IF(Guarantee!C796&lt;&gt;"",Guarantee!C796,"")</f>
      </c>
      <c r="D796" s="81">
        <f>IF(Guarantee!D796&lt;&gt;"",Guarantee!D796,"")</f>
      </c>
      <c r="E796" s="82">
        <f>IF(Guarantee!E796&gt;0,Guarantee!E796,IF(Guarantee!F796&gt;0,Guarantee!F796,""))</f>
      </c>
      <c r="F796" s="84"/>
      <c r="G796" s="85"/>
      <c r="H796" s="86">
        <f t="shared" si="12"/>
      </c>
    </row>
    <row r="797" spans="1:8" s="87" customFormat="1" ht="12.75">
      <c r="A797" s="78">
        <f>IF(Guarantee!A797&lt;&gt;"",Guarantee!A797,"")</f>
      </c>
      <c r="B797" s="80">
        <f>IF(Guarantee!B797&lt;&gt;"",Guarantee!B797,"")</f>
      </c>
      <c r="C797" s="80">
        <f>IF(Guarantee!C797&lt;&gt;"",Guarantee!C797,"")</f>
      </c>
      <c r="D797" s="81">
        <f>IF(Guarantee!D797&lt;&gt;"",Guarantee!D797,"")</f>
      </c>
      <c r="E797" s="82">
        <f>IF(Guarantee!E797&gt;0,Guarantee!E797,IF(Guarantee!F797&gt;0,Guarantee!F797,""))</f>
      </c>
      <c r="F797" s="84"/>
      <c r="G797" s="85"/>
      <c r="H797" s="86">
        <f t="shared" si="12"/>
      </c>
    </row>
    <row r="798" spans="1:8" s="87" customFormat="1" ht="12.75">
      <c r="A798" s="78">
        <f>IF(Guarantee!A798&lt;&gt;"",Guarantee!A798,"")</f>
      </c>
      <c r="B798" s="80">
        <f>IF(Guarantee!B798&lt;&gt;"",Guarantee!B798,"")</f>
      </c>
      <c r="C798" s="80">
        <f>IF(Guarantee!C798&lt;&gt;"",Guarantee!C798,"")</f>
      </c>
      <c r="D798" s="81">
        <f>IF(Guarantee!D798&lt;&gt;"",Guarantee!D798,"")</f>
      </c>
      <c r="E798" s="82">
        <f>IF(Guarantee!E798&gt;0,Guarantee!E798,IF(Guarantee!F798&gt;0,Guarantee!F798,""))</f>
      </c>
      <c r="F798" s="84"/>
      <c r="G798" s="85"/>
      <c r="H798" s="86">
        <f t="shared" si="12"/>
      </c>
    </row>
    <row r="799" spans="1:8" s="87" customFormat="1" ht="12.75">
      <c r="A799" s="78">
        <f>IF(Guarantee!A799&lt;&gt;"",Guarantee!A799,"")</f>
      </c>
      <c r="B799" s="80">
        <f>IF(Guarantee!B799&lt;&gt;"",Guarantee!B799,"")</f>
      </c>
      <c r="C799" s="80">
        <f>IF(Guarantee!C799&lt;&gt;"",Guarantee!C799,"")</f>
      </c>
      <c r="D799" s="81">
        <f>IF(Guarantee!D799&lt;&gt;"",Guarantee!D799,"")</f>
      </c>
      <c r="E799" s="82">
        <f>IF(Guarantee!E799&gt;0,Guarantee!E799,IF(Guarantee!F799&gt;0,Guarantee!F799,""))</f>
      </c>
      <c r="F799" s="84"/>
      <c r="G799" s="85"/>
      <c r="H799" s="86">
        <f t="shared" si="12"/>
      </c>
    </row>
    <row r="800" spans="1:8" s="87" customFormat="1" ht="12.75">
      <c r="A800" s="78">
        <f>IF(Guarantee!A800&lt;&gt;"",Guarantee!A800,"")</f>
      </c>
      <c r="B800" s="80">
        <f>IF(Guarantee!B800&lt;&gt;"",Guarantee!B800,"")</f>
      </c>
      <c r="C800" s="80">
        <f>IF(Guarantee!C800&lt;&gt;"",Guarantee!C800,"")</f>
      </c>
      <c r="D800" s="81">
        <f>IF(Guarantee!D800&lt;&gt;"",Guarantee!D800,"")</f>
      </c>
      <c r="E800" s="82">
        <f>IF(Guarantee!E800&gt;0,Guarantee!E800,IF(Guarantee!F800&gt;0,Guarantee!F800,""))</f>
      </c>
      <c r="F800" s="84"/>
      <c r="G800" s="85"/>
      <c r="H800" s="86">
        <f t="shared" si="12"/>
      </c>
    </row>
    <row r="801" spans="1:8" s="87" customFormat="1" ht="12.75">
      <c r="A801" s="78">
        <f>IF(Guarantee!A801&lt;&gt;"",Guarantee!A801,"")</f>
      </c>
      <c r="B801" s="80">
        <f>IF(Guarantee!B801&lt;&gt;"",Guarantee!B801,"")</f>
      </c>
      <c r="C801" s="80">
        <f>IF(Guarantee!C801&lt;&gt;"",Guarantee!C801,"")</f>
      </c>
      <c r="D801" s="81">
        <f>IF(Guarantee!D801&lt;&gt;"",Guarantee!D801,"")</f>
      </c>
      <c r="E801" s="82">
        <f>IF(Guarantee!E801&gt;0,Guarantee!E801,IF(Guarantee!F801&gt;0,Guarantee!F801,""))</f>
      </c>
      <c r="F801" s="84"/>
      <c r="G801" s="85"/>
      <c r="H801" s="86">
        <f t="shared" si="12"/>
      </c>
    </row>
    <row r="802" spans="1:8" s="87" customFormat="1" ht="12.75">
      <c r="A802" s="78">
        <f>IF(Guarantee!A802&lt;&gt;"",Guarantee!A802,"")</f>
      </c>
      <c r="B802" s="80">
        <f>IF(Guarantee!B802&lt;&gt;"",Guarantee!B802,"")</f>
      </c>
      <c r="C802" s="80">
        <f>IF(Guarantee!C802&lt;&gt;"",Guarantee!C802,"")</f>
      </c>
      <c r="D802" s="81">
        <f>IF(Guarantee!D802&lt;&gt;"",Guarantee!D802,"")</f>
      </c>
      <c r="E802" s="82">
        <f>IF(Guarantee!E802&gt;0,Guarantee!E802,IF(Guarantee!F802&gt;0,Guarantee!F802,""))</f>
      </c>
      <c r="F802" s="84"/>
      <c r="G802" s="85"/>
      <c r="H802" s="86">
        <f t="shared" si="12"/>
      </c>
    </row>
    <row r="803" spans="1:8" s="87" customFormat="1" ht="12.75">
      <c r="A803" s="78">
        <f>IF(Guarantee!A803&lt;&gt;"",Guarantee!A803,"")</f>
      </c>
      <c r="B803" s="80">
        <f>IF(Guarantee!B803&lt;&gt;"",Guarantee!B803,"")</f>
      </c>
      <c r="C803" s="80">
        <f>IF(Guarantee!C803&lt;&gt;"",Guarantee!C803,"")</f>
      </c>
      <c r="D803" s="81">
        <f>IF(Guarantee!D803&lt;&gt;"",Guarantee!D803,"")</f>
      </c>
      <c r="E803" s="82">
        <f>IF(Guarantee!E803&gt;0,Guarantee!E803,IF(Guarantee!F803&gt;0,Guarantee!F803,""))</f>
      </c>
      <c r="F803" s="84"/>
      <c r="G803" s="85"/>
      <c r="H803" s="86">
        <f t="shared" si="12"/>
      </c>
    </row>
    <row r="804" spans="1:8" s="87" customFormat="1" ht="12.75">
      <c r="A804" s="78">
        <f>IF(Guarantee!A804&lt;&gt;"",Guarantee!A804,"")</f>
      </c>
      <c r="B804" s="80">
        <f>IF(Guarantee!B804&lt;&gt;"",Guarantee!B804,"")</f>
      </c>
      <c r="C804" s="80">
        <f>IF(Guarantee!C804&lt;&gt;"",Guarantee!C804,"")</f>
      </c>
      <c r="D804" s="81">
        <f>IF(Guarantee!D804&lt;&gt;"",Guarantee!D804,"")</f>
      </c>
      <c r="E804" s="82">
        <f>IF(Guarantee!E804&gt;0,Guarantee!E804,IF(Guarantee!F804&gt;0,Guarantee!F804,""))</f>
      </c>
      <c r="F804" s="84"/>
      <c r="G804" s="85"/>
      <c r="H804" s="86">
        <f t="shared" si="12"/>
      </c>
    </row>
    <row r="805" spans="1:8" s="87" customFormat="1" ht="12.75">
      <c r="A805" s="78">
        <f>IF(Guarantee!A805&lt;&gt;"",Guarantee!A805,"")</f>
      </c>
      <c r="B805" s="80">
        <f>IF(Guarantee!B805&lt;&gt;"",Guarantee!B805,"")</f>
      </c>
      <c r="C805" s="80">
        <f>IF(Guarantee!C805&lt;&gt;"",Guarantee!C805,"")</f>
      </c>
      <c r="D805" s="81">
        <f>IF(Guarantee!D805&lt;&gt;"",Guarantee!D805,"")</f>
      </c>
      <c r="E805" s="82">
        <f>IF(Guarantee!E805&gt;0,Guarantee!E805,IF(Guarantee!F805&gt;0,Guarantee!F805,""))</f>
      </c>
      <c r="F805" s="84"/>
      <c r="G805" s="85"/>
      <c r="H805" s="86">
        <f t="shared" si="12"/>
      </c>
    </row>
    <row r="806" spans="1:8" s="87" customFormat="1" ht="12.75">
      <c r="A806" s="78">
        <f>IF(Guarantee!A806&lt;&gt;"",Guarantee!A806,"")</f>
      </c>
      <c r="B806" s="80">
        <f>IF(Guarantee!B806&lt;&gt;"",Guarantee!B806,"")</f>
      </c>
      <c r="C806" s="80">
        <f>IF(Guarantee!C806&lt;&gt;"",Guarantee!C806,"")</f>
      </c>
      <c r="D806" s="81">
        <f>IF(Guarantee!D806&lt;&gt;"",Guarantee!D806,"")</f>
      </c>
      <c r="E806" s="82">
        <f>IF(Guarantee!E806&gt;0,Guarantee!E806,IF(Guarantee!F806&gt;0,Guarantee!F806,""))</f>
      </c>
      <c r="F806" s="84"/>
      <c r="G806" s="85"/>
      <c r="H806" s="86">
        <f t="shared" si="12"/>
      </c>
    </row>
    <row r="807" spans="1:8" s="87" customFormat="1" ht="12.75">
      <c r="A807" s="78">
        <f>IF(Guarantee!A807&lt;&gt;"",Guarantee!A807,"")</f>
      </c>
      <c r="B807" s="80">
        <f>IF(Guarantee!B807&lt;&gt;"",Guarantee!B807,"")</f>
      </c>
      <c r="C807" s="80">
        <f>IF(Guarantee!C807&lt;&gt;"",Guarantee!C807,"")</f>
      </c>
      <c r="D807" s="81">
        <f>IF(Guarantee!D807&lt;&gt;"",Guarantee!D807,"")</f>
      </c>
      <c r="E807" s="82">
        <f>IF(Guarantee!E807&gt;0,Guarantee!E807,IF(Guarantee!F807&gt;0,Guarantee!F807,""))</f>
      </c>
      <c r="F807" s="84"/>
      <c r="G807" s="85"/>
      <c r="H807" s="86">
        <f t="shared" si="12"/>
      </c>
    </row>
    <row r="808" spans="1:8" s="87" customFormat="1" ht="12.75">
      <c r="A808" s="78">
        <f>IF(Guarantee!A808&lt;&gt;"",Guarantee!A808,"")</f>
      </c>
      <c r="B808" s="80">
        <f>IF(Guarantee!B808&lt;&gt;"",Guarantee!B808,"")</f>
      </c>
      <c r="C808" s="80">
        <f>IF(Guarantee!C808&lt;&gt;"",Guarantee!C808,"")</f>
      </c>
      <c r="D808" s="81">
        <f>IF(Guarantee!D808&lt;&gt;"",Guarantee!D808,"")</f>
      </c>
      <c r="E808" s="82">
        <f>IF(Guarantee!E808&gt;0,Guarantee!E808,IF(Guarantee!F808&gt;0,Guarantee!F808,""))</f>
      </c>
      <c r="F808" s="84"/>
      <c r="G808" s="85"/>
      <c r="H808" s="86">
        <f t="shared" si="12"/>
      </c>
    </row>
    <row r="809" spans="1:8" s="87" customFormat="1" ht="12.75">
      <c r="A809" s="78">
        <f>IF(Guarantee!A809&lt;&gt;"",Guarantee!A809,"")</f>
      </c>
      <c r="B809" s="80">
        <f>IF(Guarantee!B809&lt;&gt;"",Guarantee!B809,"")</f>
      </c>
      <c r="C809" s="80">
        <f>IF(Guarantee!C809&lt;&gt;"",Guarantee!C809,"")</f>
      </c>
      <c r="D809" s="81">
        <f>IF(Guarantee!D809&lt;&gt;"",Guarantee!D809,"")</f>
      </c>
      <c r="E809" s="82">
        <f>IF(Guarantee!E809&gt;0,Guarantee!E809,IF(Guarantee!F809&gt;0,Guarantee!F809,""))</f>
      </c>
      <c r="F809" s="84"/>
      <c r="G809" s="85"/>
      <c r="H809" s="86">
        <f t="shared" si="12"/>
      </c>
    </row>
    <row r="810" spans="1:8" s="87" customFormat="1" ht="12.75">
      <c r="A810" s="78">
        <f>IF(Guarantee!A810&lt;&gt;"",Guarantee!A810,"")</f>
      </c>
      <c r="B810" s="80">
        <f>IF(Guarantee!B810&lt;&gt;"",Guarantee!B810,"")</f>
      </c>
      <c r="C810" s="80">
        <f>IF(Guarantee!C810&lt;&gt;"",Guarantee!C810,"")</f>
      </c>
      <c r="D810" s="81">
        <f>IF(Guarantee!D810&lt;&gt;"",Guarantee!D810,"")</f>
      </c>
      <c r="E810" s="82">
        <f>IF(Guarantee!E810&gt;0,Guarantee!E810,IF(Guarantee!F810&gt;0,Guarantee!F810,""))</f>
      </c>
      <c r="F810" s="84"/>
      <c r="G810" s="85"/>
      <c r="H810" s="86">
        <f t="shared" si="12"/>
      </c>
    </row>
    <row r="811" spans="1:8" s="87" customFormat="1" ht="12.75">
      <c r="A811" s="78">
        <f>IF(Guarantee!A811&lt;&gt;"",Guarantee!A811,"")</f>
      </c>
      <c r="B811" s="80">
        <f>IF(Guarantee!B811&lt;&gt;"",Guarantee!B811,"")</f>
      </c>
      <c r="C811" s="80">
        <f>IF(Guarantee!C811&lt;&gt;"",Guarantee!C811,"")</f>
      </c>
      <c r="D811" s="81">
        <f>IF(Guarantee!D811&lt;&gt;"",Guarantee!D811,"")</f>
      </c>
      <c r="E811" s="82">
        <f>IF(Guarantee!E811&gt;0,Guarantee!E811,IF(Guarantee!F811&gt;0,Guarantee!F811,""))</f>
      </c>
      <c r="F811" s="84"/>
      <c r="G811" s="85"/>
      <c r="H811" s="86">
        <f t="shared" si="12"/>
      </c>
    </row>
    <row r="812" spans="1:8" s="87" customFormat="1" ht="12.75">
      <c r="A812" s="78">
        <f>IF(Guarantee!A812&lt;&gt;"",Guarantee!A812,"")</f>
      </c>
      <c r="B812" s="80">
        <f>IF(Guarantee!B812&lt;&gt;"",Guarantee!B812,"")</f>
      </c>
      <c r="C812" s="80">
        <f>IF(Guarantee!C812&lt;&gt;"",Guarantee!C812,"")</f>
      </c>
      <c r="D812" s="81">
        <f>IF(Guarantee!D812&lt;&gt;"",Guarantee!D812,"")</f>
      </c>
      <c r="E812" s="82">
        <f>IF(Guarantee!E812&gt;0,Guarantee!E812,IF(Guarantee!F812&gt;0,Guarantee!F812,""))</f>
      </c>
      <c r="F812" s="84"/>
      <c r="G812" s="85"/>
      <c r="H812" s="86">
        <f t="shared" si="12"/>
      </c>
    </row>
    <row r="813" spans="1:8" s="87" customFormat="1" ht="12.75">
      <c r="A813" s="78">
        <f>IF(Guarantee!A813&lt;&gt;"",Guarantee!A813,"")</f>
      </c>
      <c r="B813" s="80">
        <f>IF(Guarantee!B813&lt;&gt;"",Guarantee!B813,"")</f>
      </c>
      <c r="C813" s="80">
        <f>IF(Guarantee!C813&lt;&gt;"",Guarantee!C813,"")</f>
      </c>
      <c r="D813" s="81">
        <f>IF(Guarantee!D813&lt;&gt;"",Guarantee!D813,"")</f>
      </c>
      <c r="E813" s="82">
        <f>IF(Guarantee!E813&gt;0,Guarantee!E813,IF(Guarantee!F813&gt;0,Guarantee!F813,""))</f>
      </c>
      <c r="F813" s="84"/>
      <c r="G813" s="85"/>
      <c r="H813" s="86">
        <f t="shared" si="12"/>
      </c>
    </row>
    <row r="814" spans="1:8" s="87" customFormat="1" ht="12.75">
      <c r="A814" s="78">
        <f>IF(Guarantee!A814&lt;&gt;"",Guarantee!A814,"")</f>
      </c>
      <c r="B814" s="80">
        <f>IF(Guarantee!B814&lt;&gt;"",Guarantee!B814,"")</f>
      </c>
      <c r="C814" s="80">
        <f>IF(Guarantee!C814&lt;&gt;"",Guarantee!C814,"")</f>
      </c>
      <c r="D814" s="81">
        <f>IF(Guarantee!D814&lt;&gt;"",Guarantee!D814,"")</f>
      </c>
      <c r="E814" s="82">
        <f>IF(Guarantee!E814&gt;0,Guarantee!E814,IF(Guarantee!F814&gt;0,Guarantee!F814,""))</f>
      </c>
      <c r="F814" s="84"/>
      <c r="G814" s="85"/>
      <c r="H814" s="86">
        <f t="shared" si="12"/>
      </c>
    </row>
    <row r="815" spans="1:8" s="87" customFormat="1" ht="12.75">
      <c r="A815" s="78">
        <f>IF(Guarantee!A815&lt;&gt;"",Guarantee!A815,"")</f>
      </c>
      <c r="B815" s="80">
        <f>IF(Guarantee!B815&lt;&gt;"",Guarantee!B815,"")</f>
      </c>
      <c r="C815" s="80">
        <f>IF(Guarantee!C815&lt;&gt;"",Guarantee!C815,"")</f>
      </c>
      <c r="D815" s="81">
        <f>IF(Guarantee!D815&lt;&gt;"",Guarantee!D815,"")</f>
      </c>
      <c r="E815" s="82">
        <f>IF(Guarantee!E815&gt;0,Guarantee!E815,IF(Guarantee!F815&gt;0,Guarantee!F815,""))</f>
      </c>
      <c r="F815" s="84"/>
      <c r="G815" s="85"/>
      <c r="H815" s="86">
        <f t="shared" si="12"/>
      </c>
    </row>
    <row r="816" spans="1:8" s="87" customFormat="1" ht="12.75">
      <c r="A816" s="78">
        <f>IF(Guarantee!A816&lt;&gt;"",Guarantee!A816,"")</f>
      </c>
      <c r="B816" s="80">
        <f>IF(Guarantee!B816&lt;&gt;"",Guarantee!B816,"")</f>
      </c>
      <c r="C816" s="80">
        <f>IF(Guarantee!C816&lt;&gt;"",Guarantee!C816,"")</f>
      </c>
      <c r="D816" s="81">
        <f>IF(Guarantee!D816&lt;&gt;"",Guarantee!D816,"")</f>
      </c>
      <c r="E816" s="82">
        <f>IF(Guarantee!E816&gt;0,Guarantee!E816,IF(Guarantee!F816&gt;0,Guarantee!F816,""))</f>
      </c>
      <c r="F816" s="84"/>
      <c r="G816" s="85"/>
      <c r="H816" s="86">
        <f t="shared" si="12"/>
      </c>
    </row>
    <row r="817" spans="1:8" s="87" customFormat="1" ht="12.75">
      <c r="A817" s="78">
        <f>IF(Guarantee!A817&lt;&gt;"",Guarantee!A817,"")</f>
      </c>
      <c r="B817" s="80">
        <f>IF(Guarantee!B817&lt;&gt;"",Guarantee!B817,"")</f>
      </c>
      <c r="C817" s="80">
        <f>IF(Guarantee!C817&lt;&gt;"",Guarantee!C817,"")</f>
      </c>
      <c r="D817" s="81">
        <f>IF(Guarantee!D817&lt;&gt;"",Guarantee!D817,"")</f>
      </c>
      <c r="E817" s="82">
        <f>IF(Guarantee!E817&gt;0,Guarantee!E817,IF(Guarantee!F817&gt;0,Guarantee!F817,""))</f>
      </c>
      <c r="F817" s="84"/>
      <c r="G817" s="85"/>
      <c r="H817" s="86">
        <f t="shared" si="12"/>
      </c>
    </row>
    <row r="818" spans="1:8" s="87" customFormat="1" ht="12.75">
      <c r="A818" s="78">
        <f>IF(Guarantee!A818&lt;&gt;"",Guarantee!A818,"")</f>
      </c>
      <c r="B818" s="80">
        <f>IF(Guarantee!B818&lt;&gt;"",Guarantee!B818,"")</f>
      </c>
      <c r="C818" s="80">
        <f>IF(Guarantee!C818&lt;&gt;"",Guarantee!C818,"")</f>
      </c>
      <c r="D818" s="81">
        <f>IF(Guarantee!D818&lt;&gt;"",Guarantee!D818,"")</f>
      </c>
      <c r="E818" s="82">
        <f>IF(Guarantee!E818&gt;0,Guarantee!E818,IF(Guarantee!F818&gt;0,Guarantee!F818,""))</f>
      </c>
      <c r="F818" s="84"/>
      <c r="G818" s="85"/>
      <c r="H818" s="86">
        <f t="shared" si="12"/>
      </c>
    </row>
    <row r="819" spans="1:8" s="87" customFormat="1" ht="12.75">
      <c r="A819" s="78">
        <f>IF(Guarantee!A819&lt;&gt;"",Guarantee!A819,"")</f>
      </c>
      <c r="B819" s="80">
        <f>IF(Guarantee!B819&lt;&gt;"",Guarantee!B819,"")</f>
      </c>
      <c r="C819" s="80">
        <f>IF(Guarantee!C819&lt;&gt;"",Guarantee!C819,"")</f>
      </c>
      <c r="D819" s="81">
        <f>IF(Guarantee!D819&lt;&gt;"",Guarantee!D819,"")</f>
      </c>
      <c r="E819" s="82">
        <f>IF(Guarantee!E819&gt;0,Guarantee!E819,IF(Guarantee!F819&gt;0,Guarantee!F819,""))</f>
      </c>
      <c r="F819" s="84"/>
      <c r="G819" s="85"/>
      <c r="H819" s="86">
        <f t="shared" si="12"/>
      </c>
    </row>
    <row r="820" spans="1:8" s="87" customFormat="1" ht="12.75">
      <c r="A820" s="78">
        <f>IF(Guarantee!A820&lt;&gt;"",Guarantee!A820,"")</f>
      </c>
      <c r="B820" s="80">
        <f>IF(Guarantee!B820&lt;&gt;"",Guarantee!B820,"")</f>
      </c>
      <c r="C820" s="80">
        <f>IF(Guarantee!C820&lt;&gt;"",Guarantee!C820,"")</f>
      </c>
      <c r="D820" s="81">
        <f>IF(Guarantee!D820&lt;&gt;"",Guarantee!D820,"")</f>
      </c>
      <c r="E820" s="82">
        <f>IF(Guarantee!E820&gt;0,Guarantee!E820,IF(Guarantee!F820&gt;0,Guarantee!F820,""))</f>
      </c>
      <c r="F820" s="84"/>
      <c r="G820" s="85"/>
      <c r="H820" s="86">
        <f t="shared" si="12"/>
      </c>
    </row>
    <row r="821" spans="1:8" s="87" customFormat="1" ht="12.75">
      <c r="A821" s="78">
        <f>IF(Guarantee!A821&lt;&gt;"",Guarantee!A821,"")</f>
      </c>
      <c r="B821" s="80">
        <f>IF(Guarantee!B821&lt;&gt;"",Guarantee!B821,"")</f>
      </c>
      <c r="C821" s="80">
        <f>IF(Guarantee!C821&lt;&gt;"",Guarantee!C821,"")</f>
      </c>
      <c r="D821" s="81">
        <f>IF(Guarantee!D821&lt;&gt;"",Guarantee!D821,"")</f>
      </c>
      <c r="E821" s="82">
        <f>IF(Guarantee!E821&gt;0,Guarantee!E821,IF(Guarantee!F821&gt;0,Guarantee!F821,""))</f>
      </c>
      <c r="F821" s="84"/>
      <c r="G821" s="85"/>
      <c r="H821" s="86">
        <f t="shared" si="12"/>
      </c>
    </row>
    <row r="822" spans="1:8" s="87" customFormat="1" ht="12.75">
      <c r="A822" s="78">
        <f>IF(Guarantee!A822&lt;&gt;"",Guarantee!A822,"")</f>
      </c>
      <c r="B822" s="80">
        <f>IF(Guarantee!B822&lt;&gt;"",Guarantee!B822,"")</f>
      </c>
      <c r="C822" s="80">
        <f>IF(Guarantee!C822&lt;&gt;"",Guarantee!C822,"")</f>
      </c>
      <c r="D822" s="81">
        <f>IF(Guarantee!D822&lt;&gt;"",Guarantee!D822,"")</f>
      </c>
      <c r="E822" s="82">
        <f>IF(Guarantee!E822&gt;0,Guarantee!E822,IF(Guarantee!F822&gt;0,Guarantee!F822,""))</f>
      </c>
      <c r="F822" s="84"/>
      <c r="G822" s="85"/>
      <c r="H822" s="86">
        <f t="shared" si="12"/>
      </c>
    </row>
    <row r="823" spans="1:8" s="87" customFormat="1" ht="12.75">
      <c r="A823" s="78">
        <f>IF(Guarantee!A823&lt;&gt;"",Guarantee!A823,"")</f>
      </c>
      <c r="B823" s="80">
        <f>IF(Guarantee!B823&lt;&gt;"",Guarantee!B823,"")</f>
      </c>
      <c r="C823" s="80">
        <f>IF(Guarantee!C823&lt;&gt;"",Guarantee!C823,"")</f>
      </c>
      <c r="D823" s="81">
        <f>IF(Guarantee!D823&lt;&gt;"",Guarantee!D823,"")</f>
      </c>
      <c r="E823" s="82">
        <f>IF(Guarantee!E823&gt;0,Guarantee!E823,IF(Guarantee!F823&gt;0,Guarantee!F823,""))</f>
      </c>
      <c r="F823" s="84"/>
      <c r="G823" s="85"/>
      <c r="H823" s="86">
        <f t="shared" si="12"/>
      </c>
    </row>
    <row r="824" spans="1:8" s="87" customFormat="1" ht="12.75">
      <c r="A824" s="78">
        <f>IF(Guarantee!A824&lt;&gt;"",Guarantee!A824,"")</f>
      </c>
      <c r="B824" s="80">
        <f>IF(Guarantee!B824&lt;&gt;"",Guarantee!B824,"")</f>
      </c>
      <c r="C824" s="80">
        <f>IF(Guarantee!C824&lt;&gt;"",Guarantee!C824,"")</f>
      </c>
      <c r="D824" s="81">
        <f>IF(Guarantee!D824&lt;&gt;"",Guarantee!D824,"")</f>
      </c>
      <c r="E824" s="82">
        <f>IF(Guarantee!E824&gt;0,Guarantee!E824,IF(Guarantee!F824&gt;0,Guarantee!F824,""))</f>
      </c>
      <c r="F824" s="84"/>
      <c r="G824" s="85"/>
      <c r="H824" s="86">
        <f t="shared" si="12"/>
      </c>
    </row>
    <row r="825" spans="1:8" s="87" customFormat="1" ht="12.75">
      <c r="A825" s="78">
        <f>IF(Guarantee!A825&lt;&gt;"",Guarantee!A825,"")</f>
      </c>
      <c r="B825" s="80">
        <f>IF(Guarantee!B825&lt;&gt;"",Guarantee!B825,"")</f>
      </c>
      <c r="C825" s="80">
        <f>IF(Guarantee!C825&lt;&gt;"",Guarantee!C825,"")</f>
      </c>
      <c r="D825" s="81">
        <f>IF(Guarantee!D825&lt;&gt;"",Guarantee!D825,"")</f>
      </c>
      <c r="E825" s="82">
        <f>IF(Guarantee!E825&gt;0,Guarantee!E825,IF(Guarantee!F825&gt;0,Guarantee!F825,""))</f>
      </c>
      <c r="F825" s="84"/>
      <c r="G825" s="85"/>
      <c r="H825" s="86">
        <f t="shared" si="12"/>
      </c>
    </row>
    <row r="826" spans="1:8" s="87" customFormat="1" ht="12.75">
      <c r="A826" s="78">
        <f>IF(Guarantee!A826&lt;&gt;"",Guarantee!A826,"")</f>
      </c>
      <c r="B826" s="80">
        <f>IF(Guarantee!B826&lt;&gt;"",Guarantee!B826,"")</f>
      </c>
      <c r="C826" s="80">
        <f>IF(Guarantee!C826&lt;&gt;"",Guarantee!C826,"")</f>
      </c>
      <c r="D826" s="81">
        <f>IF(Guarantee!D826&lt;&gt;"",Guarantee!D826,"")</f>
      </c>
      <c r="E826" s="82">
        <f>IF(Guarantee!E826&gt;0,Guarantee!E826,IF(Guarantee!F826&gt;0,Guarantee!F826,""))</f>
      </c>
      <c r="F826" s="84"/>
      <c r="G826" s="85"/>
      <c r="H826" s="86">
        <f t="shared" si="12"/>
      </c>
    </row>
    <row r="827" spans="1:8" s="87" customFormat="1" ht="12.75">
      <c r="A827" s="78">
        <f>IF(Guarantee!A827&lt;&gt;"",Guarantee!A827,"")</f>
      </c>
      <c r="B827" s="80">
        <f>IF(Guarantee!B827&lt;&gt;"",Guarantee!B827,"")</f>
      </c>
      <c r="C827" s="80">
        <f>IF(Guarantee!C827&lt;&gt;"",Guarantee!C827,"")</f>
      </c>
      <c r="D827" s="81">
        <f>IF(Guarantee!D827&lt;&gt;"",Guarantee!D827,"")</f>
      </c>
      <c r="E827" s="82">
        <f>IF(Guarantee!E827&gt;0,Guarantee!E827,IF(Guarantee!F827&gt;0,Guarantee!F827,""))</f>
      </c>
      <c r="F827" s="84"/>
      <c r="G827" s="85"/>
      <c r="H827" s="86">
        <f t="shared" si="12"/>
      </c>
    </row>
    <row r="828" spans="1:8" s="87" customFormat="1" ht="12.75">
      <c r="A828" s="78">
        <f>IF(Guarantee!A828&lt;&gt;"",Guarantee!A828,"")</f>
      </c>
      <c r="B828" s="80">
        <f>IF(Guarantee!B828&lt;&gt;"",Guarantee!B828,"")</f>
      </c>
      <c r="C828" s="80">
        <f>IF(Guarantee!C828&lt;&gt;"",Guarantee!C828,"")</f>
      </c>
      <c r="D828" s="81">
        <f>IF(Guarantee!D828&lt;&gt;"",Guarantee!D828,"")</f>
      </c>
      <c r="E828" s="82">
        <f>IF(Guarantee!E828&gt;0,Guarantee!E828,IF(Guarantee!F828&gt;0,Guarantee!F828,""))</f>
      </c>
      <c r="F828" s="84"/>
      <c r="G828" s="85"/>
      <c r="H828" s="86">
        <f t="shared" si="12"/>
      </c>
    </row>
    <row r="829" spans="1:8" s="87" customFormat="1" ht="12.75">
      <c r="A829" s="78">
        <f>IF(Guarantee!A829&lt;&gt;"",Guarantee!A829,"")</f>
      </c>
      <c r="B829" s="80">
        <f>IF(Guarantee!B829&lt;&gt;"",Guarantee!B829,"")</f>
      </c>
      <c r="C829" s="80">
        <f>IF(Guarantee!C829&lt;&gt;"",Guarantee!C829,"")</f>
      </c>
      <c r="D829" s="81">
        <f>IF(Guarantee!D829&lt;&gt;"",Guarantee!D829,"")</f>
      </c>
      <c r="E829" s="82">
        <f>IF(Guarantee!E829&gt;0,Guarantee!E829,IF(Guarantee!F829&gt;0,Guarantee!F829,""))</f>
      </c>
      <c r="F829" s="84"/>
      <c r="G829" s="85"/>
      <c r="H829" s="86">
        <f t="shared" si="12"/>
      </c>
    </row>
    <row r="830" spans="1:8" s="87" customFormat="1" ht="12.75">
      <c r="A830" s="78">
        <f>IF(Guarantee!A830&lt;&gt;"",Guarantee!A830,"")</f>
      </c>
      <c r="B830" s="80">
        <f>IF(Guarantee!B830&lt;&gt;"",Guarantee!B830,"")</f>
      </c>
      <c r="C830" s="80">
        <f>IF(Guarantee!C830&lt;&gt;"",Guarantee!C830,"")</f>
      </c>
      <c r="D830" s="81">
        <f>IF(Guarantee!D830&lt;&gt;"",Guarantee!D830,"")</f>
      </c>
      <c r="E830" s="82">
        <f>IF(Guarantee!E830&gt;0,Guarantee!E830,IF(Guarantee!F830&gt;0,Guarantee!F830,""))</f>
      </c>
      <c r="F830" s="84"/>
      <c r="G830" s="85"/>
      <c r="H830" s="86">
        <f t="shared" si="12"/>
      </c>
    </row>
    <row r="831" spans="1:8" s="87" customFormat="1" ht="12.75">
      <c r="A831" s="78">
        <f>IF(Guarantee!A831&lt;&gt;"",Guarantee!A831,"")</f>
      </c>
      <c r="B831" s="80">
        <f>IF(Guarantee!B831&lt;&gt;"",Guarantee!B831,"")</f>
      </c>
      <c r="C831" s="80">
        <f>IF(Guarantee!C831&lt;&gt;"",Guarantee!C831,"")</f>
      </c>
      <c r="D831" s="81">
        <f>IF(Guarantee!D831&lt;&gt;"",Guarantee!D831,"")</f>
      </c>
      <c r="E831" s="82">
        <f>IF(Guarantee!E831&gt;0,Guarantee!E831,IF(Guarantee!F831&gt;0,Guarantee!F831,""))</f>
      </c>
      <c r="F831" s="84"/>
      <c r="G831" s="85"/>
      <c r="H831" s="86">
        <f t="shared" si="12"/>
      </c>
    </row>
    <row r="832" spans="1:8" s="87" customFormat="1" ht="12.75">
      <c r="A832" s="78">
        <f>IF(Guarantee!A832&lt;&gt;"",Guarantee!A832,"")</f>
      </c>
      <c r="B832" s="80">
        <f>IF(Guarantee!B832&lt;&gt;"",Guarantee!B832,"")</f>
      </c>
      <c r="C832" s="80">
        <f>IF(Guarantee!C832&lt;&gt;"",Guarantee!C832,"")</f>
      </c>
      <c r="D832" s="81">
        <f>IF(Guarantee!D832&lt;&gt;"",Guarantee!D832,"")</f>
      </c>
      <c r="E832" s="82">
        <f>IF(Guarantee!E832&gt;0,Guarantee!E832,IF(Guarantee!F832&gt;0,Guarantee!F832,""))</f>
      </c>
      <c r="F832" s="84"/>
      <c r="G832" s="85"/>
      <c r="H832" s="86">
        <f t="shared" si="12"/>
      </c>
    </row>
    <row r="833" spans="1:8" s="87" customFormat="1" ht="12.75">
      <c r="A833" s="78">
        <f>IF(Guarantee!A833&lt;&gt;"",Guarantee!A833,"")</f>
      </c>
      <c r="B833" s="80">
        <f>IF(Guarantee!B833&lt;&gt;"",Guarantee!B833,"")</f>
      </c>
      <c r="C833" s="80">
        <f>IF(Guarantee!C833&lt;&gt;"",Guarantee!C833,"")</f>
      </c>
      <c r="D833" s="81">
        <f>IF(Guarantee!D833&lt;&gt;"",Guarantee!D833,"")</f>
      </c>
      <c r="E833" s="82">
        <f>IF(Guarantee!E833&gt;0,Guarantee!E833,IF(Guarantee!F833&gt;0,Guarantee!F833,""))</f>
      </c>
      <c r="F833" s="84"/>
      <c r="G833" s="85"/>
      <c r="H833" s="86">
        <f t="shared" si="12"/>
      </c>
    </row>
    <row r="834" spans="1:8" s="87" customFormat="1" ht="12.75">
      <c r="A834" s="78">
        <f>IF(Guarantee!A834&lt;&gt;"",Guarantee!A834,"")</f>
      </c>
      <c r="B834" s="80">
        <f>IF(Guarantee!B834&lt;&gt;"",Guarantee!B834,"")</f>
      </c>
      <c r="C834" s="80">
        <f>IF(Guarantee!C834&lt;&gt;"",Guarantee!C834,"")</f>
      </c>
      <c r="D834" s="81">
        <f>IF(Guarantee!D834&lt;&gt;"",Guarantee!D834,"")</f>
      </c>
      <c r="E834" s="82">
        <f>IF(Guarantee!E834&gt;0,Guarantee!E834,IF(Guarantee!F834&gt;0,Guarantee!F834,""))</f>
      </c>
      <c r="F834" s="84"/>
      <c r="G834" s="85"/>
      <c r="H834" s="86">
        <f t="shared" si="12"/>
      </c>
    </row>
    <row r="835" spans="1:8" s="87" customFormat="1" ht="12.75">
      <c r="A835" s="78">
        <f>IF(Guarantee!A835&lt;&gt;"",Guarantee!A835,"")</f>
      </c>
      <c r="B835" s="80">
        <f>IF(Guarantee!B835&lt;&gt;"",Guarantee!B835,"")</f>
      </c>
      <c r="C835" s="80">
        <f>IF(Guarantee!C835&lt;&gt;"",Guarantee!C835,"")</f>
      </c>
      <c r="D835" s="81">
        <f>IF(Guarantee!D835&lt;&gt;"",Guarantee!D835,"")</f>
      </c>
      <c r="E835" s="82">
        <f>IF(Guarantee!E835&gt;0,Guarantee!E835,IF(Guarantee!F835&gt;0,Guarantee!F835,""))</f>
      </c>
      <c r="F835" s="84"/>
      <c r="G835" s="85"/>
      <c r="H835" s="86">
        <f t="shared" si="12"/>
      </c>
    </row>
    <row r="836" spans="1:8" s="87" customFormat="1" ht="12.75">
      <c r="A836" s="78">
        <f>IF(Guarantee!A836&lt;&gt;"",Guarantee!A836,"")</f>
      </c>
      <c r="B836" s="80">
        <f>IF(Guarantee!B836&lt;&gt;"",Guarantee!B836,"")</f>
      </c>
      <c r="C836" s="80">
        <f>IF(Guarantee!C836&lt;&gt;"",Guarantee!C836,"")</f>
      </c>
      <c r="D836" s="81">
        <f>IF(Guarantee!D836&lt;&gt;"",Guarantee!D836,"")</f>
      </c>
      <c r="E836" s="82">
        <f>IF(Guarantee!E836&gt;0,Guarantee!E836,IF(Guarantee!F836&gt;0,Guarantee!F836,""))</f>
      </c>
      <c r="F836" s="84"/>
      <c r="G836" s="85"/>
      <c r="H836" s="86">
        <f t="shared" si="12"/>
      </c>
    </row>
    <row r="837" spans="1:8" s="87" customFormat="1" ht="12.75">
      <c r="A837" s="78">
        <f>IF(Guarantee!A837&lt;&gt;"",Guarantee!A837,"")</f>
      </c>
      <c r="B837" s="80">
        <f>IF(Guarantee!B837&lt;&gt;"",Guarantee!B837,"")</f>
      </c>
      <c r="C837" s="80">
        <f>IF(Guarantee!C837&lt;&gt;"",Guarantee!C837,"")</f>
      </c>
      <c r="D837" s="81">
        <f>IF(Guarantee!D837&lt;&gt;"",Guarantee!D837,"")</f>
      </c>
      <c r="E837" s="82">
        <f>IF(Guarantee!E837&gt;0,Guarantee!E837,IF(Guarantee!F837&gt;0,Guarantee!F837,""))</f>
      </c>
      <c r="F837" s="84"/>
      <c r="G837" s="85"/>
      <c r="H837" s="86">
        <f t="shared" si="12"/>
      </c>
    </row>
    <row r="838" spans="1:8" s="87" customFormat="1" ht="12.75">
      <c r="A838" s="78">
        <f>IF(Guarantee!A838&lt;&gt;"",Guarantee!A838,"")</f>
      </c>
      <c r="B838" s="80">
        <f>IF(Guarantee!B838&lt;&gt;"",Guarantee!B838,"")</f>
      </c>
      <c r="C838" s="80">
        <f>IF(Guarantee!C838&lt;&gt;"",Guarantee!C838,"")</f>
      </c>
      <c r="D838" s="81">
        <f>IF(Guarantee!D838&lt;&gt;"",Guarantee!D838,"")</f>
      </c>
      <c r="E838" s="82">
        <f>IF(Guarantee!E838&gt;0,Guarantee!E838,IF(Guarantee!F838&gt;0,Guarantee!F838,""))</f>
      </c>
      <c r="F838" s="84"/>
      <c r="G838" s="85"/>
      <c r="H838" s="86">
        <f t="shared" si="12"/>
      </c>
    </row>
    <row r="839" spans="1:8" s="87" customFormat="1" ht="12.75">
      <c r="A839" s="78">
        <f>IF(Guarantee!A839&lt;&gt;"",Guarantee!A839,"")</f>
      </c>
      <c r="B839" s="80">
        <f>IF(Guarantee!B839&lt;&gt;"",Guarantee!B839,"")</f>
      </c>
      <c r="C839" s="80">
        <f>IF(Guarantee!C839&lt;&gt;"",Guarantee!C839,"")</f>
      </c>
      <c r="D839" s="81">
        <f>IF(Guarantee!D839&lt;&gt;"",Guarantee!D839,"")</f>
      </c>
      <c r="E839" s="82">
        <f>IF(Guarantee!E839&gt;0,Guarantee!E839,IF(Guarantee!F839&gt;0,Guarantee!F839,""))</f>
      </c>
      <c r="F839" s="84"/>
      <c r="G839" s="85"/>
      <c r="H839" s="86">
        <f aca="true" t="shared" si="13" ref="H839:H902">IF(E839&lt;&gt;"",ROUND(SUM(D839*E839*F839*G839),0),"")</f>
      </c>
    </row>
    <row r="840" spans="1:8" s="87" customFormat="1" ht="12.75">
      <c r="A840" s="78">
        <f>IF(Guarantee!A840&lt;&gt;"",Guarantee!A840,"")</f>
      </c>
      <c r="B840" s="80">
        <f>IF(Guarantee!B840&lt;&gt;"",Guarantee!B840,"")</f>
      </c>
      <c r="C840" s="80">
        <f>IF(Guarantee!C840&lt;&gt;"",Guarantee!C840,"")</f>
      </c>
      <c r="D840" s="81">
        <f>IF(Guarantee!D840&lt;&gt;"",Guarantee!D840,"")</f>
      </c>
      <c r="E840" s="82">
        <f>IF(Guarantee!E840&gt;0,Guarantee!E840,IF(Guarantee!F840&gt;0,Guarantee!F840,""))</f>
      </c>
      <c r="F840" s="84"/>
      <c r="G840" s="85"/>
      <c r="H840" s="86">
        <f t="shared" si="13"/>
      </c>
    </row>
    <row r="841" spans="1:8" s="87" customFormat="1" ht="12.75">
      <c r="A841" s="78">
        <f>IF(Guarantee!A841&lt;&gt;"",Guarantee!A841,"")</f>
      </c>
      <c r="B841" s="80">
        <f>IF(Guarantee!B841&lt;&gt;"",Guarantee!B841,"")</f>
      </c>
      <c r="C841" s="80">
        <f>IF(Guarantee!C841&lt;&gt;"",Guarantee!C841,"")</f>
      </c>
      <c r="D841" s="81">
        <f>IF(Guarantee!D841&lt;&gt;"",Guarantee!D841,"")</f>
      </c>
      <c r="E841" s="82">
        <f>IF(Guarantee!E841&gt;0,Guarantee!E841,IF(Guarantee!F841&gt;0,Guarantee!F841,""))</f>
      </c>
      <c r="F841" s="84"/>
      <c r="G841" s="85"/>
      <c r="H841" s="86">
        <f t="shared" si="13"/>
      </c>
    </row>
    <row r="842" spans="1:8" s="87" customFormat="1" ht="12.75">
      <c r="A842" s="78">
        <f>IF(Guarantee!A842&lt;&gt;"",Guarantee!A842,"")</f>
      </c>
      <c r="B842" s="80">
        <f>IF(Guarantee!B842&lt;&gt;"",Guarantee!B842,"")</f>
      </c>
      <c r="C842" s="80">
        <f>IF(Guarantee!C842&lt;&gt;"",Guarantee!C842,"")</f>
      </c>
      <c r="D842" s="81">
        <f>IF(Guarantee!D842&lt;&gt;"",Guarantee!D842,"")</f>
      </c>
      <c r="E842" s="82">
        <f>IF(Guarantee!E842&gt;0,Guarantee!E842,IF(Guarantee!F842&gt;0,Guarantee!F842,""))</f>
      </c>
      <c r="F842" s="84"/>
      <c r="G842" s="85"/>
      <c r="H842" s="86">
        <f t="shared" si="13"/>
      </c>
    </row>
    <row r="843" spans="1:8" s="87" customFormat="1" ht="12.75">
      <c r="A843" s="78">
        <f>IF(Guarantee!A843&lt;&gt;"",Guarantee!A843,"")</f>
      </c>
      <c r="B843" s="80">
        <f>IF(Guarantee!B843&lt;&gt;"",Guarantee!B843,"")</f>
      </c>
      <c r="C843" s="80">
        <f>IF(Guarantee!C843&lt;&gt;"",Guarantee!C843,"")</f>
      </c>
      <c r="D843" s="81">
        <f>IF(Guarantee!D843&lt;&gt;"",Guarantee!D843,"")</f>
      </c>
      <c r="E843" s="82">
        <f>IF(Guarantee!E843&gt;0,Guarantee!E843,IF(Guarantee!F843&gt;0,Guarantee!F843,""))</f>
      </c>
      <c r="F843" s="84"/>
      <c r="G843" s="85"/>
      <c r="H843" s="86">
        <f t="shared" si="13"/>
      </c>
    </row>
    <row r="844" spans="1:8" s="87" customFormat="1" ht="12.75">
      <c r="A844" s="78">
        <f>IF(Guarantee!A844&lt;&gt;"",Guarantee!A844,"")</f>
      </c>
      <c r="B844" s="80">
        <f>IF(Guarantee!B844&lt;&gt;"",Guarantee!B844,"")</f>
      </c>
      <c r="C844" s="80">
        <f>IF(Guarantee!C844&lt;&gt;"",Guarantee!C844,"")</f>
      </c>
      <c r="D844" s="81">
        <f>IF(Guarantee!D844&lt;&gt;"",Guarantee!D844,"")</f>
      </c>
      <c r="E844" s="82">
        <f>IF(Guarantee!E844&gt;0,Guarantee!E844,IF(Guarantee!F844&gt;0,Guarantee!F844,""))</f>
      </c>
      <c r="F844" s="84"/>
      <c r="G844" s="85"/>
      <c r="H844" s="86">
        <f t="shared" si="13"/>
      </c>
    </row>
    <row r="845" spans="1:8" s="87" customFormat="1" ht="12.75">
      <c r="A845" s="78">
        <f>IF(Guarantee!A845&lt;&gt;"",Guarantee!A845,"")</f>
      </c>
      <c r="B845" s="80">
        <f>IF(Guarantee!B845&lt;&gt;"",Guarantee!B845,"")</f>
      </c>
      <c r="C845" s="80">
        <f>IF(Guarantee!C845&lt;&gt;"",Guarantee!C845,"")</f>
      </c>
      <c r="D845" s="81">
        <f>IF(Guarantee!D845&lt;&gt;"",Guarantee!D845,"")</f>
      </c>
      <c r="E845" s="82">
        <f>IF(Guarantee!E845&gt;0,Guarantee!E845,IF(Guarantee!F845&gt;0,Guarantee!F845,""))</f>
      </c>
      <c r="F845" s="84"/>
      <c r="G845" s="85"/>
      <c r="H845" s="86">
        <f t="shared" si="13"/>
      </c>
    </row>
    <row r="846" spans="1:8" s="87" customFormat="1" ht="12.75">
      <c r="A846" s="78">
        <f>IF(Guarantee!A846&lt;&gt;"",Guarantee!A846,"")</f>
      </c>
      <c r="B846" s="80">
        <f>IF(Guarantee!B846&lt;&gt;"",Guarantee!B846,"")</f>
      </c>
      <c r="C846" s="80">
        <f>IF(Guarantee!C846&lt;&gt;"",Guarantee!C846,"")</f>
      </c>
      <c r="D846" s="81">
        <f>IF(Guarantee!D846&lt;&gt;"",Guarantee!D846,"")</f>
      </c>
      <c r="E846" s="82">
        <f>IF(Guarantee!E846&gt;0,Guarantee!E846,IF(Guarantee!F846&gt;0,Guarantee!F846,""))</f>
      </c>
      <c r="F846" s="84"/>
      <c r="G846" s="85"/>
      <c r="H846" s="86">
        <f t="shared" si="13"/>
      </c>
    </row>
    <row r="847" spans="1:8" s="87" customFormat="1" ht="12.75">
      <c r="A847" s="78">
        <f>IF(Guarantee!A847&lt;&gt;"",Guarantee!A847,"")</f>
      </c>
      <c r="B847" s="80">
        <f>IF(Guarantee!B847&lt;&gt;"",Guarantee!B847,"")</f>
      </c>
      <c r="C847" s="80">
        <f>IF(Guarantee!C847&lt;&gt;"",Guarantee!C847,"")</f>
      </c>
      <c r="D847" s="81">
        <f>IF(Guarantee!D847&lt;&gt;"",Guarantee!D847,"")</f>
      </c>
      <c r="E847" s="82">
        <f>IF(Guarantee!E847&gt;0,Guarantee!E847,IF(Guarantee!F847&gt;0,Guarantee!F847,""))</f>
      </c>
      <c r="F847" s="84"/>
      <c r="G847" s="85"/>
      <c r="H847" s="86">
        <f t="shared" si="13"/>
      </c>
    </row>
    <row r="848" spans="1:8" s="87" customFormat="1" ht="12.75">
      <c r="A848" s="78">
        <f>IF(Guarantee!A848&lt;&gt;"",Guarantee!A848,"")</f>
      </c>
      <c r="B848" s="80">
        <f>IF(Guarantee!B848&lt;&gt;"",Guarantee!B848,"")</f>
      </c>
      <c r="C848" s="80">
        <f>IF(Guarantee!C848&lt;&gt;"",Guarantee!C848,"")</f>
      </c>
      <c r="D848" s="81">
        <f>IF(Guarantee!D848&lt;&gt;"",Guarantee!D848,"")</f>
      </c>
      <c r="E848" s="82">
        <f>IF(Guarantee!E848&gt;0,Guarantee!E848,IF(Guarantee!F848&gt;0,Guarantee!F848,""))</f>
      </c>
      <c r="F848" s="84"/>
      <c r="G848" s="85"/>
      <c r="H848" s="86">
        <f t="shared" si="13"/>
      </c>
    </row>
    <row r="849" spans="1:8" s="87" customFormat="1" ht="12.75">
      <c r="A849" s="78">
        <f>IF(Guarantee!A849&lt;&gt;"",Guarantee!A849,"")</f>
      </c>
      <c r="B849" s="80">
        <f>IF(Guarantee!B849&lt;&gt;"",Guarantee!B849,"")</f>
      </c>
      <c r="C849" s="80">
        <f>IF(Guarantee!C849&lt;&gt;"",Guarantee!C849,"")</f>
      </c>
      <c r="D849" s="81">
        <f>IF(Guarantee!D849&lt;&gt;"",Guarantee!D849,"")</f>
      </c>
      <c r="E849" s="82">
        <f>IF(Guarantee!E849&gt;0,Guarantee!E849,IF(Guarantee!F849&gt;0,Guarantee!F849,""))</f>
      </c>
      <c r="F849" s="84"/>
      <c r="G849" s="85"/>
      <c r="H849" s="86">
        <f t="shared" si="13"/>
      </c>
    </row>
    <row r="850" spans="1:8" s="87" customFormat="1" ht="12.75">
      <c r="A850" s="78">
        <f>IF(Guarantee!A850&lt;&gt;"",Guarantee!A850,"")</f>
      </c>
      <c r="B850" s="80">
        <f>IF(Guarantee!B850&lt;&gt;"",Guarantee!B850,"")</f>
      </c>
      <c r="C850" s="80">
        <f>IF(Guarantee!C850&lt;&gt;"",Guarantee!C850,"")</f>
      </c>
      <c r="D850" s="81">
        <f>IF(Guarantee!D850&lt;&gt;"",Guarantee!D850,"")</f>
      </c>
      <c r="E850" s="82">
        <f>IF(Guarantee!E850&gt;0,Guarantee!E850,IF(Guarantee!F850&gt;0,Guarantee!F850,""))</f>
      </c>
      <c r="F850" s="84"/>
      <c r="G850" s="85"/>
      <c r="H850" s="86">
        <f t="shared" si="13"/>
      </c>
    </row>
    <row r="851" spans="1:8" s="87" customFormat="1" ht="12.75">
      <c r="A851" s="78">
        <f>IF(Guarantee!A851&lt;&gt;"",Guarantee!A851,"")</f>
      </c>
      <c r="B851" s="80">
        <f>IF(Guarantee!B851&lt;&gt;"",Guarantee!B851,"")</f>
      </c>
      <c r="C851" s="80">
        <f>IF(Guarantee!C851&lt;&gt;"",Guarantee!C851,"")</f>
      </c>
      <c r="D851" s="81">
        <f>IF(Guarantee!D851&lt;&gt;"",Guarantee!D851,"")</f>
      </c>
      <c r="E851" s="82">
        <f>IF(Guarantee!E851&gt;0,Guarantee!E851,IF(Guarantee!F851&gt;0,Guarantee!F851,""))</f>
      </c>
      <c r="F851" s="84"/>
      <c r="G851" s="85"/>
      <c r="H851" s="86">
        <f t="shared" si="13"/>
      </c>
    </row>
    <row r="852" spans="1:8" s="87" customFormat="1" ht="12.75">
      <c r="A852" s="78">
        <f>IF(Guarantee!A852&lt;&gt;"",Guarantee!A852,"")</f>
      </c>
      <c r="B852" s="80">
        <f>IF(Guarantee!B852&lt;&gt;"",Guarantee!B852,"")</f>
      </c>
      <c r="C852" s="80">
        <f>IF(Guarantee!C852&lt;&gt;"",Guarantee!C852,"")</f>
      </c>
      <c r="D852" s="81">
        <f>IF(Guarantee!D852&lt;&gt;"",Guarantee!D852,"")</f>
      </c>
      <c r="E852" s="82">
        <f>IF(Guarantee!E852&gt;0,Guarantee!E852,IF(Guarantee!F852&gt;0,Guarantee!F852,""))</f>
      </c>
      <c r="F852" s="84"/>
      <c r="G852" s="85"/>
      <c r="H852" s="86">
        <f t="shared" si="13"/>
      </c>
    </row>
    <row r="853" spans="1:8" s="87" customFormat="1" ht="12.75">
      <c r="A853" s="78">
        <f>IF(Guarantee!A853&lt;&gt;"",Guarantee!A853,"")</f>
      </c>
      <c r="B853" s="80">
        <f>IF(Guarantee!B853&lt;&gt;"",Guarantee!B853,"")</f>
      </c>
      <c r="C853" s="80">
        <f>IF(Guarantee!C853&lt;&gt;"",Guarantee!C853,"")</f>
      </c>
      <c r="D853" s="81">
        <f>IF(Guarantee!D853&lt;&gt;"",Guarantee!D853,"")</f>
      </c>
      <c r="E853" s="82">
        <f>IF(Guarantee!E853&gt;0,Guarantee!E853,IF(Guarantee!F853&gt;0,Guarantee!F853,""))</f>
      </c>
      <c r="F853" s="84"/>
      <c r="G853" s="85"/>
      <c r="H853" s="86">
        <f t="shared" si="13"/>
      </c>
    </row>
    <row r="854" spans="1:8" s="87" customFormat="1" ht="12.75">
      <c r="A854" s="78">
        <f>IF(Guarantee!A854&lt;&gt;"",Guarantee!A854,"")</f>
      </c>
      <c r="B854" s="80">
        <f>IF(Guarantee!B854&lt;&gt;"",Guarantee!B854,"")</f>
      </c>
      <c r="C854" s="80">
        <f>IF(Guarantee!C854&lt;&gt;"",Guarantee!C854,"")</f>
      </c>
      <c r="D854" s="81">
        <f>IF(Guarantee!D854&lt;&gt;"",Guarantee!D854,"")</f>
      </c>
      <c r="E854" s="82">
        <f>IF(Guarantee!E854&gt;0,Guarantee!E854,IF(Guarantee!F854&gt;0,Guarantee!F854,""))</f>
      </c>
      <c r="F854" s="84"/>
      <c r="G854" s="85"/>
      <c r="H854" s="86">
        <f t="shared" si="13"/>
      </c>
    </row>
    <row r="855" spans="1:8" s="87" customFormat="1" ht="12.75">
      <c r="A855" s="78">
        <f>IF(Guarantee!A855&lt;&gt;"",Guarantee!A855,"")</f>
      </c>
      <c r="B855" s="80">
        <f>IF(Guarantee!B855&lt;&gt;"",Guarantee!B855,"")</f>
      </c>
      <c r="C855" s="80">
        <f>IF(Guarantee!C855&lt;&gt;"",Guarantee!C855,"")</f>
      </c>
      <c r="D855" s="81">
        <f>IF(Guarantee!D855&lt;&gt;"",Guarantee!D855,"")</f>
      </c>
      <c r="E855" s="82">
        <f>IF(Guarantee!E855&gt;0,Guarantee!E855,IF(Guarantee!F855&gt;0,Guarantee!F855,""))</f>
      </c>
      <c r="F855" s="84"/>
      <c r="G855" s="85"/>
      <c r="H855" s="86">
        <f t="shared" si="13"/>
      </c>
    </row>
    <row r="856" spans="1:8" s="87" customFormat="1" ht="12.75">
      <c r="A856" s="78">
        <f>IF(Guarantee!A856&lt;&gt;"",Guarantee!A856,"")</f>
      </c>
      <c r="B856" s="80">
        <f>IF(Guarantee!B856&lt;&gt;"",Guarantee!B856,"")</f>
      </c>
      <c r="C856" s="80">
        <f>IF(Guarantee!C856&lt;&gt;"",Guarantee!C856,"")</f>
      </c>
      <c r="D856" s="81">
        <f>IF(Guarantee!D856&lt;&gt;"",Guarantee!D856,"")</f>
      </c>
      <c r="E856" s="82">
        <f>IF(Guarantee!E856&gt;0,Guarantee!E856,IF(Guarantee!F856&gt;0,Guarantee!F856,""))</f>
      </c>
      <c r="F856" s="84"/>
      <c r="G856" s="85"/>
      <c r="H856" s="86">
        <f t="shared" si="13"/>
      </c>
    </row>
    <row r="857" spans="1:8" s="87" customFormat="1" ht="12.75">
      <c r="A857" s="78">
        <f>IF(Guarantee!A857&lt;&gt;"",Guarantee!A857,"")</f>
      </c>
      <c r="B857" s="80">
        <f>IF(Guarantee!B857&lt;&gt;"",Guarantee!B857,"")</f>
      </c>
      <c r="C857" s="80">
        <f>IF(Guarantee!C857&lt;&gt;"",Guarantee!C857,"")</f>
      </c>
      <c r="D857" s="81">
        <f>IF(Guarantee!D857&lt;&gt;"",Guarantee!D857,"")</f>
      </c>
      <c r="E857" s="82">
        <f>IF(Guarantee!E857&gt;0,Guarantee!E857,IF(Guarantee!F857&gt;0,Guarantee!F857,""))</f>
      </c>
      <c r="F857" s="84"/>
      <c r="G857" s="85"/>
      <c r="H857" s="86">
        <f t="shared" si="13"/>
      </c>
    </row>
    <row r="858" spans="1:8" s="87" customFormat="1" ht="12.75">
      <c r="A858" s="78">
        <f>IF(Guarantee!A858&lt;&gt;"",Guarantee!A858,"")</f>
      </c>
      <c r="B858" s="80">
        <f>IF(Guarantee!B858&lt;&gt;"",Guarantee!B858,"")</f>
      </c>
      <c r="C858" s="80">
        <f>IF(Guarantee!C858&lt;&gt;"",Guarantee!C858,"")</f>
      </c>
      <c r="D858" s="81">
        <f>IF(Guarantee!D858&lt;&gt;"",Guarantee!D858,"")</f>
      </c>
      <c r="E858" s="82">
        <f>IF(Guarantee!E858&gt;0,Guarantee!E858,IF(Guarantee!F858&gt;0,Guarantee!F858,""))</f>
      </c>
      <c r="F858" s="84"/>
      <c r="G858" s="85"/>
      <c r="H858" s="86">
        <f t="shared" si="13"/>
      </c>
    </row>
    <row r="859" spans="1:8" s="87" customFormat="1" ht="12.75">
      <c r="A859" s="78">
        <f>IF(Guarantee!A859&lt;&gt;"",Guarantee!A859,"")</f>
      </c>
      <c r="B859" s="80">
        <f>IF(Guarantee!B859&lt;&gt;"",Guarantee!B859,"")</f>
      </c>
      <c r="C859" s="80">
        <f>IF(Guarantee!C859&lt;&gt;"",Guarantee!C859,"")</f>
      </c>
      <c r="D859" s="81">
        <f>IF(Guarantee!D859&lt;&gt;"",Guarantee!D859,"")</f>
      </c>
      <c r="E859" s="82">
        <f>IF(Guarantee!E859&gt;0,Guarantee!E859,IF(Guarantee!F859&gt;0,Guarantee!F859,""))</f>
      </c>
      <c r="F859" s="84"/>
      <c r="G859" s="85"/>
      <c r="H859" s="86">
        <f t="shared" si="13"/>
      </c>
    </row>
    <row r="860" spans="1:8" s="87" customFormat="1" ht="12.75">
      <c r="A860" s="78">
        <f>IF(Guarantee!A860&lt;&gt;"",Guarantee!A860,"")</f>
      </c>
      <c r="B860" s="80">
        <f>IF(Guarantee!B860&lt;&gt;"",Guarantee!B860,"")</f>
      </c>
      <c r="C860" s="80">
        <f>IF(Guarantee!C860&lt;&gt;"",Guarantee!C860,"")</f>
      </c>
      <c r="D860" s="81">
        <f>IF(Guarantee!D860&lt;&gt;"",Guarantee!D860,"")</f>
      </c>
      <c r="E860" s="82">
        <f>IF(Guarantee!E860&gt;0,Guarantee!E860,IF(Guarantee!F860&gt;0,Guarantee!F860,""))</f>
      </c>
      <c r="F860" s="84"/>
      <c r="G860" s="85"/>
      <c r="H860" s="86">
        <f t="shared" si="13"/>
      </c>
    </row>
    <row r="861" spans="1:8" s="87" customFormat="1" ht="12.75">
      <c r="A861" s="78">
        <f>IF(Guarantee!A861&lt;&gt;"",Guarantee!A861,"")</f>
      </c>
      <c r="B861" s="80">
        <f>IF(Guarantee!B861&lt;&gt;"",Guarantee!B861,"")</f>
      </c>
      <c r="C861" s="80">
        <f>IF(Guarantee!C861&lt;&gt;"",Guarantee!C861,"")</f>
      </c>
      <c r="D861" s="81">
        <f>IF(Guarantee!D861&lt;&gt;"",Guarantee!D861,"")</f>
      </c>
      <c r="E861" s="82">
        <f>IF(Guarantee!E861&gt;0,Guarantee!E861,IF(Guarantee!F861&gt;0,Guarantee!F861,""))</f>
      </c>
      <c r="F861" s="84"/>
      <c r="G861" s="85"/>
      <c r="H861" s="86">
        <f t="shared" si="13"/>
      </c>
    </row>
    <row r="862" spans="1:8" s="87" customFormat="1" ht="12.75">
      <c r="A862" s="78">
        <f>IF(Guarantee!A862&lt;&gt;"",Guarantee!A862,"")</f>
      </c>
      <c r="B862" s="80">
        <f>IF(Guarantee!B862&lt;&gt;"",Guarantee!B862,"")</f>
      </c>
      <c r="C862" s="80">
        <f>IF(Guarantee!C862&lt;&gt;"",Guarantee!C862,"")</f>
      </c>
      <c r="D862" s="81">
        <f>IF(Guarantee!D862&lt;&gt;"",Guarantee!D862,"")</f>
      </c>
      <c r="E862" s="82">
        <f>IF(Guarantee!E862&gt;0,Guarantee!E862,IF(Guarantee!F862&gt;0,Guarantee!F862,""))</f>
      </c>
      <c r="F862" s="84"/>
      <c r="G862" s="85"/>
      <c r="H862" s="86">
        <f t="shared" si="13"/>
      </c>
    </row>
    <row r="863" spans="1:8" s="87" customFormat="1" ht="12.75">
      <c r="A863" s="78">
        <f>IF(Guarantee!A863&lt;&gt;"",Guarantee!A863,"")</f>
      </c>
      <c r="B863" s="80">
        <f>IF(Guarantee!B863&lt;&gt;"",Guarantee!B863,"")</f>
      </c>
      <c r="C863" s="80">
        <f>IF(Guarantee!C863&lt;&gt;"",Guarantee!C863,"")</f>
      </c>
      <c r="D863" s="81">
        <f>IF(Guarantee!D863&lt;&gt;"",Guarantee!D863,"")</f>
      </c>
      <c r="E863" s="82">
        <f>IF(Guarantee!E863&gt;0,Guarantee!E863,IF(Guarantee!F863&gt;0,Guarantee!F863,""))</f>
      </c>
      <c r="F863" s="84"/>
      <c r="G863" s="85"/>
      <c r="H863" s="86">
        <f t="shared" si="13"/>
      </c>
    </row>
    <row r="864" spans="1:8" s="87" customFormat="1" ht="12.75">
      <c r="A864" s="78">
        <f>IF(Guarantee!A864&lt;&gt;"",Guarantee!A864,"")</f>
      </c>
      <c r="B864" s="80">
        <f>IF(Guarantee!B864&lt;&gt;"",Guarantee!B864,"")</f>
      </c>
      <c r="C864" s="80">
        <f>IF(Guarantee!C864&lt;&gt;"",Guarantee!C864,"")</f>
      </c>
      <c r="D864" s="81">
        <f>IF(Guarantee!D864&lt;&gt;"",Guarantee!D864,"")</f>
      </c>
      <c r="E864" s="82">
        <f>IF(Guarantee!E864&gt;0,Guarantee!E864,IF(Guarantee!F864&gt;0,Guarantee!F864,""))</f>
      </c>
      <c r="F864" s="84"/>
      <c r="G864" s="85"/>
      <c r="H864" s="86">
        <f t="shared" si="13"/>
      </c>
    </row>
    <row r="865" spans="1:8" s="87" customFormat="1" ht="12.75">
      <c r="A865" s="78">
        <f>IF(Guarantee!A865&lt;&gt;"",Guarantee!A865,"")</f>
      </c>
      <c r="B865" s="80">
        <f>IF(Guarantee!B865&lt;&gt;"",Guarantee!B865,"")</f>
      </c>
      <c r="C865" s="80">
        <f>IF(Guarantee!C865&lt;&gt;"",Guarantee!C865,"")</f>
      </c>
      <c r="D865" s="81">
        <f>IF(Guarantee!D865&lt;&gt;"",Guarantee!D865,"")</f>
      </c>
      <c r="E865" s="82">
        <f>IF(Guarantee!E865&gt;0,Guarantee!E865,IF(Guarantee!F865&gt;0,Guarantee!F865,""))</f>
      </c>
      <c r="F865" s="84"/>
      <c r="G865" s="85"/>
      <c r="H865" s="86">
        <f t="shared" si="13"/>
      </c>
    </row>
    <row r="866" spans="1:8" s="87" customFormat="1" ht="12.75">
      <c r="A866" s="78">
        <f>IF(Guarantee!A866&lt;&gt;"",Guarantee!A866,"")</f>
      </c>
      <c r="B866" s="80">
        <f>IF(Guarantee!B866&lt;&gt;"",Guarantee!B866,"")</f>
      </c>
      <c r="C866" s="80">
        <f>IF(Guarantee!C866&lt;&gt;"",Guarantee!C866,"")</f>
      </c>
      <c r="D866" s="81">
        <f>IF(Guarantee!D866&lt;&gt;"",Guarantee!D866,"")</f>
      </c>
      <c r="E866" s="82">
        <f>IF(Guarantee!E866&gt;0,Guarantee!E866,IF(Guarantee!F866&gt;0,Guarantee!F866,""))</f>
      </c>
      <c r="F866" s="84"/>
      <c r="G866" s="85"/>
      <c r="H866" s="86">
        <f t="shared" si="13"/>
      </c>
    </row>
    <row r="867" spans="1:8" s="87" customFormat="1" ht="12.75">
      <c r="A867" s="78">
        <f>IF(Guarantee!A867&lt;&gt;"",Guarantee!A867,"")</f>
      </c>
      <c r="B867" s="80">
        <f>IF(Guarantee!B867&lt;&gt;"",Guarantee!B867,"")</f>
      </c>
      <c r="C867" s="80">
        <f>IF(Guarantee!C867&lt;&gt;"",Guarantee!C867,"")</f>
      </c>
      <c r="D867" s="81">
        <f>IF(Guarantee!D867&lt;&gt;"",Guarantee!D867,"")</f>
      </c>
      <c r="E867" s="82">
        <f>IF(Guarantee!E867&gt;0,Guarantee!E867,IF(Guarantee!F867&gt;0,Guarantee!F867,""))</f>
      </c>
      <c r="F867" s="84"/>
      <c r="G867" s="85"/>
      <c r="H867" s="86">
        <f t="shared" si="13"/>
      </c>
    </row>
    <row r="868" spans="1:8" s="87" customFormat="1" ht="12.75">
      <c r="A868" s="78">
        <f>IF(Guarantee!A868&lt;&gt;"",Guarantee!A868,"")</f>
      </c>
      <c r="B868" s="80">
        <f>IF(Guarantee!B868&lt;&gt;"",Guarantee!B868,"")</f>
      </c>
      <c r="C868" s="80">
        <f>IF(Guarantee!C868&lt;&gt;"",Guarantee!C868,"")</f>
      </c>
      <c r="D868" s="81">
        <f>IF(Guarantee!D868&lt;&gt;"",Guarantee!D868,"")</f>
      </c>
      <c r="E868" s="82">
        <f>IF(Guarantee!E868&gt;0,Guarantee!E868,IF(Guarantee!F868&gt;0,Guarantee!F868,""))</f>
      </c>
      <c r="F868" s="84"/>
      <c r="G868" s="85"/>
      <c r="H868" s="86">
        <f t="shared" si="13"/>
      </c>
    </row>
    <row r="869" spans="1:8" s="87" customFormat="1" ht="12.75">
      <c r="A869" s="78">
        <f>IF(Guarantee!A869&lt;&gt;"",Guarantee!A869,"")</f>
      </c>
      <c r="B869" s="80">
        <f>IF(Guarantee!B869&lt;&gt;"",Guarantee!B869,"")</f>
      </c>
      <c r="C869" s="80">
        <f>IF(Guarantee!C869&lt;&gt;"",Guarantee!C869,"")</f>
      </c>
      <c r="D869" s="81">
        <f>IF(Guarantee!D869&lt;&gt;"",Guarantee!D869,"")</f>
      </c>
      <c r="E869" s="82">
        <f>IF(Guarantee!E869&gt;0,Guarantee!E869,IF(Guarantee!F869&gt;0,Guarantee!F869,""))</f>
      </c>
      <c r="F869" s="84"/>
      <c r="G869" s="85"/>
      <c r="H869" s="86">
        <f t="shared" si="13"/>
      </c>
    </row>
    <row r="870" spans="1:8" s="87" customFormat="1" ht="12.75">
      <c r="A870" s="78">
        <f>IF(Guarantee!A870&lt;&gt;"",Guarantee!A870,"")</f>
      </c>
      <c r="B870" s="80">
        <f>IF(Guarantee!B870&lt;&gt;"",Guarantee!B870,"")</f>
      </c>
      <c r="C870" s="80">
        <f>IF(Guarantee!C870&lt;&gt;"",Guarantee!C870,"")</f>
      </c>
      <c r="D870" s="81">
        <f>IF(Guarantee!D870&lt;&gt;"",Guarantee!D870,"")</f>
      </c>
      <c r="E870" s="82">
        <f>IF(Guarantee!E870&gt;0,Guarantee!E870,IF(Guarantee!F870&gt;0,Guarantee!F870,""))</f>
      </c>
      <c r="F870" s="84"/>
      <c r="G870" s="85"/>
      <c r="H870" s="86">
        <f t="shared" si="13"/>
      </c>
    </row>
    <row r="871" spans="1:8" s="87" customFormat="1" ht="12.75">
      <c r="A871" s="78">
        <f>IF(Guarantee!A871&lt;&gt;"",Guarantee!A871,"")</f>
      </c>
      <c r="B871" s="80">
        <f>IF(Guarantee!B871&lt;&gt;"",Guarantee!B871,"")</f>
      </c>
      <c r="C871" s="80">
        <f>IF(Guarantee!C871&lt;&gt;"",Guarantee!C871,"")</f>
      </c>
      <c r="D871" s="81">
        <f>IF(Guarantee!D871&lt;&gt;"",Guarantee!D871,"")</f>
      </c>
      <c r="E871" s="82">
        <f>IF(Guarantee!E871&gt;0,Guarantee!E871,IF(Guarantee!F871&gt;0,Guarantee!F871,""))</f>
      </c>
      <c r="F871" s="84"/>
      <c r="G871" s="85"/>
      <c r="H871" s="86">
        <f t="shared" si="13"/>
      </c>
    </row>
    <row r="872" spans="1:8" s="87" customFormat="1" ht="12.75">
      <c r="A872" s="78">
        <f>IF(Guarantee!A872&lt;&gt;"",Guarantee!A872,"")</f>
      </c>
      <c r="B872" s="80">
        <f>IF(Guarantee!B872&lt;&gt;"",Guarantee!B872,"")</f>
      </c>
      <c r="C872" s="80">
        <f>IF(Guarantee!C872&lt;&gt;"",Guarantee!C872,"")</f>
      </c>
      <c r="D872" s="81">
        <f>IF(Guarantee!D872&lt;&gt;"",Guarantee!D872,"")</f>
      </c>
      <c r="E872" s="82">
        <f>IF(Guarantee!E872&gt;0,Guarantee!E872,IF(Guarantee!F872&gt;0,Guarantee!F872,""))</f>
      </c>
      <c r="F872" s="84"/>
      <c r="G872" s="85"/>
      <c r="H872" s="86">
        <f t="shared" si="13"/>
      </c>
    </row>
    <row r="873" spans="1:8" s="87" customFormat="1" ht="12.75">
      <c r="A873" s="78">
        <f>IF(Guarantee!A873&lt;&gt;"",Guarantee!A873,"")</f>
      </c>
      <c r="B873" s="80">
        <f>IF(Guarantee!B873&lt;&gt;"",Guarantee!B873,"")</f>
      </c>
      <c r="C873" s="80">
        <f>IF(Guarantee!C873&lt;&gt;"",Guarantee!C873,"")</f>
      </c>
      <c r="D873" s="81">
        <f>IF(Guarantee!D873&lt;&gt;"",Guarantee!D873,"")</f>
      </c>
      <c r="E873" s="82">
        <f>IF(Guarantee!E873&gt;0,Guarantee!E873,IF(Guarantee!F873&gt;0,Guarantee!F873,""))</f>
      </c>
      <c r="F873" s="84"/>
      <c r="G873" s="85"/>
      <c r="H873" s="86">
        <f t="shared" si="13"/>
      </c>
    </row>
    <row r="874" spans="1:8" s="87" customFormat="1" ht="12.75">
      <c r="A874" s="78">
        <f>IF(Guarantee!A874&lt;&gt;"",Guarantee!A874,"")</f>
      </c>
      <c r="B874" s="80">
        <f>IF(Guarantee!B874&lt;&gt;"",Guarantee!B874,"")</f>
      </c>
      <c r="C874" s="80">
        <f>IF(Guarantee!C874&lt;&gt;"",Guarantee!C874,"")</f>
      </c>
      <c r="D874" s="81">
        <f>IF(Guarantee!D874&lt;&gt;"",Guarantee!D874,"")</f>
      </c>
      <c r="E874" s="82">
        <f>IF(Guarantee!E874&gt;0,Guarantee!E874,IF(Guarantee!F874&gt;0,Guarantee!F874,""))</f>
      </c>
      <c r="F874" s="84"/>
      <c r="G874" s="85"/>
      <c r="H874" s="86">
        <f t="shared" si="13"/>
      </c>
    </row>
    <row r="875" spans="1:8" s="87" customFormat="1" ht="12.75">
      <c r="A875" s="78">
        <f>IF(Guarantee!A875&lt;&gt;"",Guarantee!A875,"")</f>
      </c>
      <c r="B875" s="80">
        <f>IF(Guarantee!B875&lt;&gt;"",Guarantee!B875,"")</f>
      </c>
      <c r="C875" s="80">
        <f>IF(Guarantee!C875&lt;&gt;"",Guarantee!C875,"")</f>
      </c>
      <c r="D875" s="81">
        <f>IF(Guarantee!D875&lt;&gt;"",Guarantee!D875,"")</f>
      </c>
      <c r="E875" s="82">
        <f>IF(Guarantee!E875&gt;0,Guarantee!E875,IF(Guarantee!F875&gt;0,Guarantee!F875,""))</f>
      </c>
      <c r="F875" s="84"/>
      <c r="G875" s="85"/>
      <c r="H875" s="86">
        <f t="shared" si="13"/>
      </c>
    </row>
    <row r="876" spans="1:8" s="87" customFormat="1" ht="12.75">
      <c r="A876" s="78">
        <f>IF(Guarantee!A876&lt;&gt;"",Guarantee!A876,"")</f>
      </c>
      <c r="B876" s="80">
        <f>IF(Guarantee!B876&lt;&gt;"",Guarantee!B876,"")</f>
      </c>
      <c r="C876" s="80">
        <f>IF(Guarantee!C876&lt;&gt;"",Guarantee!C876,"")</f>
      </c>
      <c r="D876" s="81">
        <f>IF(Guarantee!D876&lt;&gt;"",Guarantee!D876,"")</f>
      </c>
      <c r="E876" s="82">
        <f>IF(Guarantee!E876&gt;0,Guarantee!E876,IF(Guarantee!F876&gt;0,Guarantee!F876,""))</f>
      </c>
      <c r="F876" s="84"/>
      <c r="G876" s="85"/>
      <c r="H876" s="86">
        <f t="shared" si="13"/>
      </c>
    </row>
    <row r="877" spans="1:8" s="87" customFormat="1" ht="12.75">
      <c r="A877" s="78">
        <f>IF(Guarantee!A877&lt;&gt;"",Guarantee!A877,"")</f>
      </c>
      <c r="B877" s="80">
        <f>IF(Guarantee!B877&lt;&gt;"",Guarantee!B877,"")</f>
      </c>
      <c r="C877" s="80">
        <f>IF(Guarantee!C877&lt;&gt;"",Guarantee!C877,"")</f>
      </c>
      <c r="D877" s="81">
        <f>IF(Guarantee!D877&lt;&gt;"",Guarantee!D877,"")</f>
      </c>
      <c r="E877" s="82">
        <f>IF(Guarantee!E877&gt;0,Guarantee!E877,IF(Guarantee!F877&gt;0,Guarantee!F877,""))</f>
      </c>
      <c r="F877" s="84"/>
      <c r="G877" s="85"/>
      <c r="H877" s="86">
        <f t="shared" si="13"/>
      </c>
    </row>
    <row r="878" spans="1:8" s="87" customFormat="1" ht="12.75">
      <c r="A878" s="78">
        <f>IF(Guarantee!A878&lt;&gt;"",Guarantee!A878,"")</f>
      </c>
      <c r="B878" s="80">
        <f>IF(Guarantee!B878&lt;&gt;"",Guarantee!B878,"")</f>
      </c>
      <c r="C878" s="80">
        <f>IF(Guarantee!C878&lt;&gt;"",Guarantee!C878,"")</f>
      </c>
      <c r="D878" s="81">
        <f>IF(Guarantee!D878&lt;&gt;"",Guarantee!D878,"")</f>
      </c>
      <c r="E878" s="82">
        <f>IF(Guarantee!E878&gt;0,Guarantee!E878,IF(Guarantee!F878&gt;0,Guarantee!F878,""))</f>
      </c>
      <c r="F878" s="84"/>
      <c r="G878" s="85"/>
      <c r="H878" s="86">
        <f t="shared" si="13"/>
      </c>
    </row>
    <row r="879" spans="1:8" s="87" customFormat="1" ht="12.75">
      <c r="A879" s="78">
        <f>IF(Guarantee!A879&lt;&gt;"",Guarantee!A879,"")</f>
      </c>
      <c r="B879" s="80">
        <f>IF(Guarantee!B879&lt;&gt;"",Guarantee!B879,"")</f>
      </c>
      <c r="C879" s="80">
        <f>IF(Guarantee!C879&lt;&gt;"",Guarantee!C879,"")</f>
      </c>
      <c r="D879" s="81">
        <f>IF(Guarantee!D879&lt;&gt;"",Guarantee!D879,"")</f>
      </c>
      <c r="E879" s="82">
        <f>IF(Guarantee!E879&gt;0,Guarantee!E879,IF(Guarantee!F879&gt;0,Guarantee!F879,""))</f>
      </c>
      <c r="F879" s="84"/>
      <c r="G879" s="85"/>
      <c r="H879" s="86">
        <f t="shared" si="13"/>
      </c>
    </row>
    <row r="880" spans="1:8" s="87" customFormat="1" ht="12.75">
      <c r="A880" s="78">
        <f>IF(Guarantee!A880&lt;&gt;"",Guarantee!A880,"")</f>
      </c>
      <c r="B880" s="80">
        <f>IF(Guarantee!B880&lt;&gt;"",Guarantee!B880,"")</f>
      </c>
      <c r="C880" s="80">
        <f>IF(Guarantee!C880&lt;&gt;"",Guarantee!C880,"")</f>
      </c>
      <c r="D880" s="81">
        <f>IF(Guarantee!D880&lt;&gt;"",Guarantee!D880,"")</f>
      </c>
      <c r="E880" s="82">
        <f>IF(Guarantee!E880&gt;0,Guarantee!E880,IF(Guarantee!F880&gt;0,Guarantee!F880,""))</f>
      </c>
      <c r="F880" s="84"/>
      <c r="G880" s="85"/>
      <c r="H880" s="86">
        <f t="shared" si="13"/>
      </c>
    </row>
    <row r="881" spans="1:8" s="87" customFormat="1" ht="12.75">
      <c r="A881" s="78">
        <f>IF(Guarantee!A881&lt;&gt;"",Guarantee!A881,"")</f>
      </c>
      <c r="B881" s="80">
        <f>IF(Guarantee!B881&lt;&gt;"",Guarantee!B881,"")</f>
      </c>
      <c r="C881" s="80">
        <f>IF(Guarantee!C881&lt;&gt;"",Guarantee!C881,"")</f>
      </c>
      <c r="D881" s="81">
        <f>IF(Guarantee!D881&lt;&gt;"",Guarantee!D881,"")</f>
      </c>
      <c r="E881" s="82">
        <f>IF(Guarantee!E881&gt;0,Guarantee!E881,IF(Guarantee!F881&gt;0,Guarantee!F881,""))</f>
      </c>
      <c r="F881" s="84"/>
      <c r="G881" s="85"/>
      <c r="H881" s="86">
        <f t="shared" si="13"/>
      </c>
    </row>
    <row r="882" spans="1:8" s="87" customFormat="1" ht="12.75">
      <c r="A882" s="78">
        <f>IF(Guarantee!A882&lt;&gt;"",Guarantee!A882,"")</f>
      </c>
      <c r="B882" s="80">
        <f>IF(Guarantee!B882&lt;&gt;"",Guarantee!B882,"")</f>
      </c>
      <c r="C882" s="80">
        <f>IF(Guarantee!C882&lt;&gt;"",Guarantee!C882,"")</f>
      </c>
      <c r="D882" s="81">
        <f>IF(Guarantee!D882&lt;&gt;"",Guarantee!D882,"")</f>
      </c>
      <c r="E882" s="82">
        <f>IF(Guarantee!E882&gt;0,Guarantee!E882,IF(Guarantee!F882&gt;0,Guarantee!F882,""))</f>
      </c>
      <c r="F882" s="84"/>
      <c r="G882" s="85"/>
      <c r="H882" s="86">
        <f t="shared" si="13"/>
      </c>
    </row>
    <row r="883" spans="1:8" s="87" customFormat="1" ht="12.75">
      <c r="A883" s="78">
        <f>IF(Guarantee!A883&lt;&gt;"",Guarantee!A883,"")</f>
      </c>
      <c r="B883" s="80">
        <f>IF(Guarantee!B883&lt;&gt;"",Guarantee!B883,"")</f>
      </c>
      <c r="C883" s="80">
        <f>IF(Guarantee!C883&lt;&gt;"",Guarantee!C883,"")</f>
      </c>
      <c r="D883" s="81">
        <f>IF(Guarantee!D883&lt;&gt;"",Guarantee!D883,"")</f>
      </c>
      <c r="E883" s="82">
        <f>IF(Guarantee!E883&gt;0,Guarantee!E883,IF(Guarantee!F883&gt;0,Guarantee!F883,""))</f>
      </c>
      <c r="F883" s="84"/>
      <c r="G883" s="85"/>
      <c r="H883" s="86">
        <f t="shared" si="13"/>
      </c>
    </row>
    <row r="884" spans="1:8" s="87" customFormat="1" ht="12.75">
      <c r="A884" s="78">
        <f>IF(Guarantee!A884&lt;&gt;"",Guarantee!A884,"")</f>
      </c>
      <c r="B884" s="80">
        <f>IF(Guarantee!B884&lt;&gt;"",Guarantee!B884,"")</f>
      </c>
      <c r="C884" s="80">
        <f>IF(Guarantee!C884&lt;&gt;"",Guarantee!C884,"")</f>
      </c>
      <c r="D884" s="81">
        <f>IF(Guarantee!D884&lt;&gt;"",Guarantee!D884,"")</f>
      </c>
      <c r="E884" s="82">
        <f>IF(Guarantee!E884&gt;0,Guarantee!E884,IF(Guarantee!F884&gt;0,Guarantee!F884,""))</f>
      </c>
      <c r="F884" s="84"/>
      <c r="G884" s="85"/>
      <c r="H884" s="86">
        <f t="shared" si="13"/>
      </c>
    </row>
    <row r="885" spans="1:8" s="87" customFormat="1" ht="12.75">
      <c r="A885" s="78">
        <f>IF(Guarantee!A885&lt;&gt;"",Guarantee!A885,"")</f>
      </c>
      <c r="B885" s="80">
        <f>IF(Guarantee!B885&lt;&gt;"",Guarantee!B885,"")</f>
      </c>
      <c r="C885" s="80">
        <f>IF(Guarantee!C885&lt;&gt;"",Guarantee!C885,"")</f>
      </c>
      <c r="D885" s="81">
        <f>IF(Guarantee!D885&lt;&gt;"",Guarantee!D885,"")</f>
      </c>
      <c r="E885" s="82">
        <f>IF(Guarantee!E885&gt;0,Guarantee!E885,IF(Guarantee!F885&gt;0,Guarantee!F885,""))</f>
      </c>
      <c r="F885" s="84"/>
      <c r="G885" s="85"/>
      <c r="H885" s="86">
        <f t="shared" si="13"/>
      </c>
    </row>
    <row r="886" spans="1:8" s="87" customFormat="1" ht="12.75">
      <c r="A886" s="78">
        <f>IF(Guarantee!A886&lt;&gt;"",Guarantee!A886,"")</f>
      </c>
      <c r="B886" s="80">
        <f>IF(Guarantee!B886&lt;&gt;"",Guarantee!B886,"")</f>
      </c>
      <c r="C886" s="80">
        <f>IF(Guarantee!C886&lt;&gt;"",Guarantee!C886,"")</f>
      </c>
      <c r="D886" s="81">
        <f>IF(Guarantee!D886&lt;&gt;"",Guarantee!D886,"")</f>
      </c>
      <c r="E886" s="82">
        <f>IF(Guarantee!E886&gt;0,Guarantee!E886,IF(Guarantee!F886&gt;0,Guarantee!F886,""))</f>
      </c>
      <c r="F886" s="84"/>
      <c r="G886" s="85"/>
      <c r="H886" s="86">
        <f t="shared" si="13"/>
      </c>
    </row>
    <row r="887" spans="1:8" s="87" customFormat="1" ht="12.75">
      <c r="A887" s="78">
        <f>IF(Guarantee!A887&lt;&gt;"",Guarantee!A887,"")</f>
      </c>
      <c r="B887" s="80">
        <f>IF(Guarantee!B887&lt;&gt;"",Guarantee!B887,"")</f>
      </c>
      <c r="C887" s="80">
        <f>IF(Guarantee!C887&lt;&gt;"",Guarantee!C887,"")</f>
      </c>
      <c r="D887" s="81">
        <f>IF(Guarantee!D887&lt;&gt;"",Guarantee!D887,"")</f>
      </c>
      <c r="E887" s="82">
        <f>IF(Guarantee!E887&gt;0,Guarantee!E887,IF(Guarantee!F887&gt;0,Guarantee!F887,""))</f>
      </c>
      <c r="F887" s="84"/>
      <c r="G887" s="85"/>
      <c r="H887" s="86">
        <f t="shared" si="13"/>
      </c>
    </row>
    <row r="888" spans="1:8" s="87" customFormat="1" ht="12.75">
      <c r="A888" s="78">
        <f>IF(Guarantee!A888&lt;&gt;"",Guarantee!A888,"")</f>
      </c>
      <c r="B888" s="80">
        <f>IF(Guarantee!B888&lt;&gt;"",Guarantee!B888,"")</f>
      </c>
      <c r="C888" s="80">
        <f>IF(Guarantee!C888&lt;&gt;"",Guarantee!C888,"")</f>
      </c>
      <c r="D888" s="81">
        <f>IF(Guarantee!D888&lt;&gt;"",Guarantee!D888,"")</f>
      </c>
      <c r="E888" s="82">
        <f>IF(Guarantee!E888&gt;0,Guarantee!E888,IF(Guarantee!F888&gt;0,Guarantee!F888,""))</f>
      </c>
      <c r="F888" s="84"/>
      <c r="G888" s="85"/>
      <c r="H888" s="86">
        <f t="shared" si="13"/>
      </c>
    </row>
    <row r="889" spans="1:8" s="87" customFormat="1" ht="12.75">
      <c r="A889" s="78">
        <f>IF(Guarantee!A889&lt;&gt;"",Guarantee!A889,"")</f>
      </c>
      <c r="B889" s="80">
        <f>IF(Guarantee!B889&lt;&gt;"",Guarantee!B889,"")</f>
      </c>
      <c r="C889" s="80">
        <f>IF(Guarantee!C889&lt;&gt;"",Guarantee!C889,"")</f>
      </c>
      <c r="D889" s="81">
        <f>IF(Guarantee!D889&lt;&gt;"",Guarantee!D889,"")</f>
      </c>
      <c r="E889" s="82">
        <f>IF(Guarantee!E889&gt;0,Guarantee!E889,IF(Guarantee!F889&gt;0,Guarantee!F889,""))</f>
      </c>
      <c r="F889" s="84"/>
      <c r="G889" s="85"/>
      <c r="H889" s="86">
        <f t="shared" si="13"/>
      </c>
    </row>
    <row r="890" spans="1:8" s="87" customFormat="1" ht="12.75">
      <c r="A890" s="78">
        <f>IF(Guarantee!A890&lt;&gt;"",Guarantee!A890,"")</f>
      </c>
      <c r="B890" s="80">
        <f>IF(Guarantee!B890&lt;&gt;"",Guarantee!B890,"")</f>
      </c>
      <c r="C890" s="80">
        <f>IF(Guarantee!C890&lt;&gt;"",Guarantee!C890,"")</f>
      </c>
      <c r="D890" s="81">
        <f>IF(Guarantee!D890&lt;&gt;"",Guarantee!D890,"")</f>
      </c>
      <c r="E890" s="82">
        <f>IF(Guarantee!E890&gt;0,Guarantee!E890,IF(Guarantee!F890&gt;0,Guarantee!F890,""))</f>
      </c>
      <c r="F890" s="84"/>
      <c r="G890" s="85"/>
      <c r="H890" s="86">
        <f t="shared" si="13"/>
      </c>
    </row>
    <row r="891" spans="1:8" s="87" customFormat="1" ht="12.75">
      <c r="A891" s="78">
        <f>IF(Guarantee!A891&lt;&gt;"",Guarantee!A891,"")</f>
      </c>
      <c r="B891" s="80">
        <f>IF(Guarantee!B891&lt;&gt;"",Guarantee!B891,"")</f>
      </c>
      <c r="C891" s="80">
        <f>IF(Guarantee!C891&lt;&gt;"",Guarantee!C891,"")</f>
      </c>
      <c r="D891" s="81">
        <f>IF(Guarantee!D891&lt;&gt;"",Guarantee!D891,"")</f>
      </c>
      <c r="E891" s="82">
        <f>IF(Guarantee!E891&gt;0,Guarantee!E891,IF(Guarantee!F891&gt;0,Guarantee!F891,""))</f>
      </c>
      <c r="F891" s="84"/>
      <c r="G891" s="85"/>
      <c r="H891" s="86">
        <f t="shared" si="13"/>
      </c>
    </row>
    <row r="892" spans="1:8" s="87" customFormat="1" ht="12.75">
      <c r="A892" s="78">
        <f>IF(Guarantee!A892&lt;&gt;"",Guarantee!A892,"")</f>
      </c>
      <c r="B892" s="80">
        <f>IF(Guarantee!B892&lt;&gt;"",Guarantee!B892,"")</f>
      </c>
      <c r="C892" s="80">
        <f>IF(Guarantee!C892&lt;&gt;"",Guarantee!C892,"")</f>
      </c>
      <c r="D892" s="81">
        <f>IF(Guarantee!D892&lt;&gt;"",Guarantee!D892,"")</f>
      </c>
      <c r="E892" s="82">
        <f>IF(Guarantee!E892&gt;0,Guarantee!E892,IF(Guarantee!F892&gt;0,Guarantee!F892,""))</f>
      </c>
      <c r="F892" s="84"/>
      <c r="G892" s="85"/>
      <c r="H892" s="86">
        <f t="shared" si="13"/>
      </c>
    </row>
    <row r="893" spans="1:8" s="87" customFormat="1" ht="12.75">
      <c r="A893" s="78">
        <f>IF(Guarantee!A893&lt;&gt;"",Guarantee!A893,"")</f>
      </c>
      <c r="B893" s="80">
        <f>IF(Guarantee!B893&lt;&gt;"",Guarantee!B893,"")</f>
      </c>
      <c r="C893" s="80">
        <f>IF(Guarantee!C893&lt;&gt;"",Guarantee!C893,"")</f>
      </c>
      <c r="D893" s="81">
        <f>IF(Guarantee!D893&lt;&gt;"",Guarantee!D893,"")</f>
      </c>
      <c r="E893" s="82">
        <f>IF(Guarantee!E893&gt;0,Guarantee!E893,IF(Guarantee!F893&gt;0,Guarantee!F893,""))</f>
      </c>
      <c r="F893" s="84"/>
      <c r="G893" s="85"/>
      <c r="H893" s="86">
        <f t="shared" si="13"/>
      </c>
    </row>
    <row r="894" spans="1:8" s="87" customFormat="1" ht="12.75">
      <c r="A894" s="78">
        <f>IF(Guarantee!A894&lt;&gt;"",Guarantee!A894,"")</f>
      </c>
      <c r="B894" s="80">
        <f>IF(Guarantee!B894&lt;&gt;"",Guarantee!B894,"")</f>
      </c>
      <c r="C894" s="80">
        <f>IF(Guarantee!C894&lt;&gt;"",Guarantee!C894,"")</f>
      </c>
      <c r="D894" s="81">
        <f>IF(Guarantee!D894&lt;&gt;"",Guarantee!D894,"")</f>
      </c>
      <c r="E894" s="82">
        <f>IF(Guarantee!E894&gt;0,Guarantee!E894,IF(Guarantee!F894&gt;0,Guarantee!F894,""))</f>
      </c>
      <c r="F894" s="84"/>
      <c r="G894" s="85"/>
      <c r="H894" s="86">
        <f t="shared" si="13"/>
      </c>
    </row>
    <row r="895" spans="1:8" s="87" customFormat="1" ht="12.75">
      <c r="A895" s="78">
        <f>IF(Guarantee!A895&lt;&gt;"",Guarantee!A895,"")</f>
      </c>
      <c r="B895" s="80">
        <f>IF(Guarantee!B895&lt;&gt;"",Guarantee!B895,"")</f>
      </c>
      <c r="C895" s="80">
        <f>IF(Guarantee!C895&lt;&gt;"",Guarantee!C895,"")</f>
      </c>
      <c r="D895" s="81">
        <f>IF(Guarantee!D895&lt;&gt;"",Guarantee!D895,"")</f>
      </c>
      <c r="E895" s="82">
        <f>IF(Guarantee!E895&gt;0,Guarantee!E895,IF(Guarantee!F895&gt;0,Guarantee!F895,""))</f>
      </c>
      <c r="F895" s="84"/>
      <c r="G895" s="85"/>
      <c r="H895" s="86">
        <f t="shared" si="13"/>
      </c>
    </row>
    <row r="896" spans="1:8" s="87" customFormat="1" ht="12.75">
      <c r="A896" s="78">
        <f>IF(Guarantee!A896&lt;&gt;"",Guarantee!A896,"")</f>
      </c>
      <c r="B896" s="80">
        <f>IF(Guarantee!B896&lt;&gt;"",Guarantee!B896,"")</f>
      </c>
      <c r="C896" s="80">
        <f>IF(Guarantee!C896&lt;&gt;"",Guarantee!C896,"")</f>
      </c>
      <c r="D896" s="81">
        <f>IF(Guarantee!D896&lt;&gt;"",Guarantee!D896,"")</f>
      </c>
      <c r="E896" s="82">
        <f>IF(Guarantee!E896&gt;0,Guarantee!E896,IF(Guarantee!F896&gt;0,Guarantee!F896,""))</f>
      </c>
      <c r="F896" s="84"/>
      <c r="G896" s="85"/>
      <c r="H896" s="86">
        <f t="shared" si="13"/>
      </c>
    </row>
    <row r="897" spans="1:8" s="87" customFormat="1" ht="12.75">
      <c r="A897" s="78">
        <f>IF(Guarantee!A897&lt;&gt;"",Guarantee!A897,"")</f>
      </c>
      <c r="B897" s="80">
        <f>IF(Guarantee!B897&lt;&gt;"",Guarantee!B897,"")</f>
      </c>
      <c r="C897" s="80">
        <f>IF(Guarantee!C897&lt;&gt;"",Guarantee!C897,"")</f>
      </c>
      <c r="D897" s="81">
        <f>IF(Guarantee!D897&lt;&gt;"",Guarantee!D897,"")</f>
      </c>
      <c r="E897" s="82">
        <f>IF(Guarantee!E897&gt;0,Guarantee!E897,IF(Guarantee!F897&gt;0,Guarantee!F897,""))</f>
      </c>
      <c r="F897" s="84"/>
      <c r="G897" s="85"/>
      <c r="H897" s="86">
        <f t="shared" si="13"/>
      </c>
    </row>
    <row r="898" spans="1:8" s="87" customFormat="1" ht="12.75">
      <c r="A898" s="78">
        <f>IF(Guarantee!A898&lt;&gt;"",Guarantee!A898,"")</f>
      </c>
      <c r="B898" s="80">
        <f>IF(Guarantee!B898&lt;&gt;"",Guarantee!B898,"")</f>
      </c>
      <c r="C898" s="80">
        <f>IF(Guarantee!C898&lt;&gt;"",Guarantee!C898,"")</f>
      </c>
      <c r="D898" s="81">
        <f>IF(Guarantee!D898&lt;&gt;"",Guarantee!D898,"")</f>
      </c>
      <c r="E898" s="82">
        <f>IF(Guarantee!E898&gt;0,Guarantee!E898,IF(Guarantee!F898&gt;0,Guarantee!F898,""))</f>
      </c>
      <c r="F898" s="84"/>
      <c r="G898" s="85"/>
      <c r="H898" s="86">
        <f t="shared" si="13"/>
      </c>
    </row>
    <row r="899" spans="1:8" s="87" customFormat="1" ht="12.75">
      <c r="A899" s="78">
        <f>IF(Guarantee!A899&lt;&gt;"",Guarantee!A899,"")</f>
      </c>
      <c r="B899" s="80">
        <f>IF(Guarantee!B899&lt;&gt;"",Guarantee!B899,"")</f>
      </c>
      <c r="C899" s="80">
        <f>IF(Guarantee!C899&lt;&gt;"",Guarantee!C899,"")</f>
      </c>
      <c r="D899" s="81">
        <f>IF(Guarantee!D899&lt;&gt;"",Guarantee!D899,"")</f>
      </c>
      <c r="E899" s="82">
        <f>IF(Guarantee!E899&gt;0,Guarantee!E899,IF(Guarantee!F899&gt;0,Guarantee!F899,""))</f>
      </c>
      <c r="F899" s="84"/>
      <c r="G899" s="85"/>
      <c r="H899" s="86">
        <f t="shared" si="13"/>
      </c>
    </row>
    <row r="900" spans="1:8" s="87" customFormat="1" ht="12.75">
      <c r="A900" s="78">
        <f>IF(Guarantee!A900&lt;&gt;"",Guarantee!A900,"")</f>
      </c>
      <c r="B900" s="80">
        <f>IF(Guarantee!B900&lt;&gt;"",Guarantee!B900,"")</f>
      </c>
      <c r="C900" s="80">
        <f>IF(Guarantee!C900&lt;&gt;"",Guarantee!C900,"")</f>
      </c>
      <c r="D900" s="81">
        <f>IF(Guarantee!D900&lt;&gt;"",Guarantee!D900,"")</f>
      </c>
      <c r="E900" s="82">
        <f>IF(Guarantee!E900&gt;0,Guarantee!E900,IF(Guarantee!F900&gt;0,Guarantee!F900,""))</f>
      </c>
      <c r="F900" s="84"/>
      <c r="G900" s="85"/>
      <c r="H900" s="86">
        <f t="shared" si="13"/>
      </c>
    </row>
    <row r="901" spans="1:8" s="87" customFormat="1" ht="12.75">
      <c r="A901" s="78">
        <f>IF(Guarantee!A901&lt;&gt;"",Guarantee!A901,"")</f>
      </c>
      <c r="B901" s="80">
        <f>IF(Guarantee!B901&lt;&gt;"",Guarantee!B901,"")</f>
      </c>
      <c r="C901" s="80">
        <f>IF(Guarantee!C901&lt;&gt;"",Guarantee!C901,"")</f>
      </c>
      <c r="D901" s="81">
        <f>IF(Guarantee!D901&lt;&gt;"",Guarantee!D901,"")</f>
      </c>
      <c r="E901" s="82">
        <f>IF(Guarantee!E901&gt;0,Guarantee!E901,IF(Guarantee!F901&gt;0,Guarantee!F901,""))</f>
      </c>
      <c r="F901" s="84"/>
      <c r="G901" s="85"/>
      <c r="H901" s="86">
        <f t="shared" si="13"/>
      </c>
    </row>
    <row r="902" spans="1:8" s="87" customFormat="1" ht="12.75">
      <c r="A902" s="78">
        <f>IF(Guarantee!A902&lt;&gt;"",Guarantee!A902,"")</f>
      </c>
      <c r="B902" s="80">
        <f>IF(Guarantee!B902&lt;&gt;"",Guarantee!B902,"")</f>
      </c>
      <c r="C902" s="80">
        <f>IF(Guarantee!C902&lt;&gt;"",Guarantee!C902,"")</f>
      </c>
      <c r="D902" s="81">
        <f>IF(Guarantee!D902&lt;&gt;"",Guarantee!D902,"")</f>
      </c>
      <c r="E902" s="82">
        <f>IF(Guarantee!E902&gt;0,Guarantee!E902,IF(Guarantee!F902&gt;0,Guarantee!F902,""))</f>
      </c>
      <c r="F902" s="84"/>
      <c r="G902" s="85"/>
      <c r="H902" s="86">
        <f t="shared" si="13"/>
      </c>
    </row>
    <row r="903" spans="1:8" s="87" customFormat="1" ht="12.75">
      <c r="A903" s="78">
        <f>IF(Guarantee!A903&lt;&gt;"",Guarantee!A903,"")</f>
      </c>
      <c r="B903" s="80">
        <f>IF(Guarantee!B903&lt;&gt;"",Guarantee!B903,"")</f>
      </c>
      <c r="C903" s="80">
        <f>IF(Guarantee!C903&lt;&gt;"",Guarantee!C903,"")</f>
      </c>
      <c r="D903" s="81">
        <f>IF(Guarantee!D903&lt;&gt;"",Guarantee!D903,"")</f>
      </c>
      <c r="E903" s="82">
        <f>IF(Guarantee!E903&gt;0,Guarantee!E903,IF(Guarantee!F903&gt;0,Guarantee!F903,""))</f>
      </c>
      <c r="F903" s="84"/>
      <c r="G903" s="85"/>
      <c r="H903" s="86">
        <f aca="true" t="shared" si="14" ref="H903:H966">IF(E903&lt;&gt;"",ROUND(SUM(D903*E903*F903*G903),0),"")</f>
      </c>
    </row>
    <row r="904" spans="1:8" s="87" customFormat="1" ht="12.75">
      <c r="A904" s="78">
        <f>IF(Guarantee!A904&lt;&gt;"",Guarantee!A904,"")</f>
      </c>
      <c r="B904" s="80">
        <f>IF(Guarantee!B904&lt;&gt;"",Guarantee!B904,"")</f>
      </c>
      <c r="C904" s="80">
        <f>IF(Guarantee!C904&lt;&gt;"",Guarantee!C904,"")</f>
      </c>
      <c r="D904" s="81">
        <f>IF(Guarantee!D904&lt;&gt;"",Guarantee!D904,"")</f>
      </c>
      <c r="E904" s="82">
        <f>IF(Guarantee!E904&gt;0,Guarantee!E904,IF(Guarantee!F904&gt;0,Guarantee!F904,""))</f>
      </c>
      <c r="F904" s="84"/>
      <c r="G904" s="85"/>
      <c r="H904" s="86">
        <f t="shared" si="14"/>
      </c>
    </row>
    <row r="905" spans="1:8" s="87" customFormat="1" ht="12.75">
      <c r="A905" s="78">
        <f>IF(Guarantee!A905&lt;&gt;"",Guarantee!A905,"")</f>
      </c>
      <c r="B905" s="80">
        <f>IF(Guarantee!B905&lt;&gt;"",Guarantee!B905,"")</f>
      </c>
      <c r="C905" s="80">
        <f>IF(Guarantee!C905&lt;&gt;"",Guarantee!C905,"")</f>
      </c>
      <c r="D905" s="81">
        <f>IF(Guarantee!D905&lt;&gt;"",Guarantee!D905,"")</f>
      </c>
      <c r="E905" s="82">
        <f>IF(Guarantee!E905&gt;0,Guarantee!E905,IF(Guarantee!F905&gt;0,Guarantee!F905,""))</f>
      </c>
      <c r="F905" s="84"/>
      <c r="G905" s="85"/>
      <c r="H905" s="86">
        <f t="shared" si="14"/>
      </c>
    </row>
    <row r="906" spans="1:8" s="87" customFormat="1" ht="12.75">
      <c r="A906" s="78">
        <f>IF(Guarantee!A906&lt;&gt;"",Guarantee!A906,"")</f>
      </c>
      <c r="B906" s="80">
        <f>IF(Guarantee!B906&lt;&gt;"",Guarantee!B906,"")</f>
      </c>
      <c r="C906" s="80">
        <f>IF(Guarantee!C906&lt;&gt;"",Guarantee!C906,"")</f>
      </c>
      <c r="D906" s="81">
        <f>IF(Guarantee!D906&lt;&gt;"",Guarantee!D906,"")</f>
      </c>
      <c r="E906" s="82">
        <f>IF(Guarantee!E906&gt;0,Guarantee!E906,IF(Guarantee!F906&gt;0,Guarantee!F906,""))</f>
      </c>
      <c r="F906" s="84"/>
      <c r="G906" s="85"/>
      <c r="H906" s="86">
        <f t="shared" si="14"/>
      </c>
    </row>
    <row r="907" spans="1:8" s="87" customFormat="1" ht="12.75">
      <c r="A907" s="78">
        <f>IF(Guarantee!A907&lt;&gt;"",Guarantee!A907,"")</f>
      </c>
      <c r="B907" s="80">
        <f>IF(Guarantee!B907&lt;&gt;"",Guarantee!B907,"")</f>
      </c>
      <c r="C907" s="80">
        <f>IF(Guarantee!C907&lt;&gt;"",Guarantee!C907,"")</f>
      </c>
      <c r="D907" s="81">
        <f>IF(Guarantee!D907&lt;&gt;"",Guarantee!D907,"")</f>
      </c>
      <c r="E907" s="82">
        <f>IF(Guarantee!E907&gt;0,Guarantee!E907,IF(Guarantee!F907&gt;0,Guarantee!F907,""))</f>
      </c>
      <c r="F907" s="84"/>
      <c r="G907" s="85"/>
      <c r="H907" s="86">
        <f t="shared" si="14"/>
      </c>
    </row>
    <row r="908" spans="1:8" s="87" customFormat="1" ht="12.75">
      <c r="A908" s="78">
        <f>IF(Guarantee!A908&lt;&gt;"",Guarantee!A908,"")</f>
      </c>
      <c r="B908" s="80">
        <f>IF(Guarantee!B908&lt;&gt;"",Guarantee!B908,"")</f>
      </c>
      <c r="C908" s="80">
        <f>IF(Guarantee!C908&lt;&gt;"",Guarantee!C908,"")</f>
      </c>
      <c r="D908" s="81">
        <f>IF(Guarantee!D908&lt;&gt;"",Guarantee!D908,"")</f>
      </c>
      <c r="E908" s="82">
        <f>IF(Guarantee!E908&gt;0,Guarantee!E908,IF(Guarantee!F908&gt;0,Guarantee!F908,""))</f>
      </c>
      <c r="F908" s="84"/>
      <c r="G908" s="85"/>
      <c r="H908" s="86">
        <f t="shared" si="14"/>
      </c>
    </row>
    <row r="909" spans="1:8" s="87" customFormat="1" ht="12.75">
      <c r="A909" s="78">
        <f>IF(Guarantee!A909&lt;&gt;"",Guarantee!A909,"")</f>
      </c>
      <c r="B909" s="80">
        <f>IF(Guarantee!B909&lt;&gt;"",Guarantee!B909,"")</f>
      </c>
      <c r="C909" s="80">
        <f>IF(Guarantee!C909&lt;&gt;"",Guarantee!C909,"")</f>
      </c>
      <c r="D909" s="81">
        <f>IF(Guarantee!D909&lt;&gt;"",Guarantee!D909,"")</f>
      </c>
      <c r="E909" s="82">
        <f>IF(Guarantee!E909&gt;0,Guarantee!E909,IF(Guarantee!F909&gt;0,Guarantee!F909,""))</f>
      </c>
      <c r="F909" s="84"/>
      <c r="G909" s="85"/>
      <c r="H909" s="86">
        <f t="shared" si="14"/>
      </c>
    </row>
    <row r="910" spans="1:8" s="87" customFormat="1" ht="12.75">
      <c r="A910" s="78">
        <f>IF(Guarantee!A910&lt;&gt;"",Guarantee!A910,"")</f>
      </c>
      <c r="B910" s="80">
        <f>IF(Guarantee!B910&lt;&gt;"",Guarantee!B910,"")</f>
      </c>
      <c r="C910" s="80">
        <f>IF(Guarantee!C910&lt;&gt;"",Guarantee!C910,"")</f>
      </c>
      <c r="D910" s="81">
        <f>IF(Guarantee!D910&lt;&gt;"",Guarantee!D910,"")</f>
      </c>
      <c r="E910" s="82">
        <f>IF(Guarantee!E910&gt;0,Guarantee!E910,IF(Guarantee!F910&gt;0,Guarantee!F910,""))</f>
      </c>
      <c r="F910" s="84"/>
      <c r="G910" s="85"/>
      <c r="H910" s="86">
        <f t="shared" si="14"/>
      </c>
    </row>
    <row r="911" spans="1:8" s="87" customFormat="1" ht="12.75">
      <c r="A911" s="78">
        <f>IF(Guarantee!A911&lt;&gt;"",Guarantee!A911,"")</f>
      </c>
      <c r="B911" s="80">
        <f>IF(Guarantee!B911&lt;&gt;"",Guarantee!B911,"")</f>
      </c>
      <c r="C911" s="80">
        <f>IF(Guarantee!C911&lt;&gt;"",Guarantee!C911,"")</f>
      </c>
      <c r="D911" s="81">
        <f>IF(Guarantee!D911&lt;&gt;"",Guarantee!D911,"")</f>
      </c>
      <c r="E911" s="82">
        <f>IF(Guarantee!E911&gt;0,Guarantee!E911,IF(Guarantee!F911&gt;0,Guarantee!F911,""))</f>
      </c>
      <c r="F911" s="84"/>
      <c r="G911" s="85"/>
      <c r="H911" s="86">
        <f t="shared" si="14"/>
      </c>
    </row>
    <row r="912" spans="1:8" s="87" customFormat="1" ht="12.75">
      <c r="A912" s="78">
        <f>IF(Guarantee!A912&lt;&gt;"",Guarantee!A912,"")</f>
      </c>
      <c r="B912" s="80">
        <f>IF(Guarantee!B912&lt;&gt;"",Guarantee!B912,"")</f>
      </c>
      <c r="C912" s="80">
        <f>IF(Guarantee!C912&lt;&gt;"",Guarantee!C912,"")</f>
      </c>
      <c r="D912" s="81">
        <f>IF(Guarantee!D912&lt;&gt;"",Guarantee!D912,"")</f>
      </c>
      <c r="E912" s="82">
        <f>IF(Guarantee!E912&gt;0,Guarantee!E912,IF(Guarantee!F912&gt;0,Guarantee!F912,""))</f>
      </c>
      <c r="F912" s="84"/>
      <c r="G912" s="85"/>
      <c r="H912" s="86">
        <f t="shared" si="14"/>
      </c>
    </row>
    <row r="913" spans="1:8" s="87" customFormat="1" ht="12.75">
      <c r="A913" s="78">
        <f>IF(Guarantee!A913&lt;&gt;"",Guarantee!A913,"")</f>
      </c>
      <c r="B913" s="80">
        <f>IF(Guarantee!B913&lt;&gt;"",Guarantee!B913,"")</f>
      </c>
      <c r="C913" s="80">
        <f>IF(Guarantee!C913&lt;&gt;"",Guarantee!C913,"")</f>
      </c>
      <c r="D913" s="81">
        <f>IF(Guarantee!D913&lt;&gt;"",Guarantee!D913,"")</f>
      </c>
      <c r="E913" s="82">
        <f>IF(Guarantee!E913&gt;0,Guarantee!E913,IF(Guarantee!F913&gt;0,Guarantee!F913,""))</f>
      </c>
      <c r="F913" s="84"/>
      <c r="G913" s="85"/>
      <c r="H913" s="86">
        <f t="shared" si="14"/>
      </c>
    </row>
    <row r="914" spans="1:8" s="87" customFormat="1" ht="12.75">
      <c r="A914" s="78">
        <f>IF(Guarantee!A914&lt;&gt;"",Guarantee!A914,"")</f>
      </c>
      <c r="B914" s="80">
        <f>IF(Guarantee!B914&lt;&gt;"",Guarantee!B914,"")</f>
      </c>
      <c r="C914" s="80">
        <f>IF(Guarantee!C914&lt;&gt;"",Guarantee!C914,"")</f>
      </c>
      <c r="D914" s="81">
        <f>IF(Guarantee!D914&lt;&gt;"",Guarantee!D914,"")</f>
      </c>
      <c r="E914" s="82">
        <f>IF(Guarantee!E914&gt;0,Guarantee!E914,IF(Guarantee!F914&gt;0,Guarantee!F914,""))</f>
      </c>
      <c r="F914" s="84"/>
      <c r="G914" s="85"/>
      <c r="H914" s="86">
        <f t="shared" si="14"/>
      </c>
    </row>
    <row r="915" spans="1:8" s="87" customFormat="1" ht="12.75">
      <c r="A915" s="78">
        <f>IF(Guarantee!A915&lt;&gt;"",Guarantee!A915,"")</f>
      </c>
      <c r="B915" s="80">
        <f>IF(Guarantee!B915&lt;&gt;"",Guarantee!B915,"")</f>
      </c>
      <c r="C915" s="80">
        <f>IF(Guarantee!C915&lt;&gt;"",Guarantee!C915,"")</f>
      </c>
      <c r="D915" s="81">
        <f>IF(Guarantee!D915&lt;&gt;"",Guarantee!D915,"")</f>
      </c>
      <c r="E915" s="82">
        <f>IF(Guarantee!E915&gt;0,Guarantee!E915,IF(Guarantee!F915&gt;0,Guarantee!F915,""))</f>
      </c>
      <c r="F915" s="84"/>
      <c r="G915" s="85"/>
      <c r="H915" s="86">
        <f t="shared" si="14"/>
      </c>
    </row>
    <row r="916" spans="1:8" s="87" customFormat="1" ht="12.75">
      <c r="A916" s="78">
        <f>IF(Guarantee!A916&lt;&gt;"",Guarantee!A916,"")</f>
      </c>
      <c r="B916" s="80">
        <f>IF(Guarantee!B916&lt;&gt;"",Guarantee!B916,"")</f>
      </c>
      <c r="C916" s="80">
        <f>IF(Guarantee!C916&lt;&gt;"",Guarantee!C916,"")</f>
      </c>
      <c r="D916" s="81">
        <f>IF(Guarantee!D916&lt;&gt;"",Guarantee!D916,"")</f>
      </c>
      <c r="E916" s="82">
        <f>IF(Guarantee!E916&gt;0,Guarantee!E916,IF(Guarantee!F916&gt;0,Guarantee!F916,""))</f>
      </c>
      <c r="F916" s="84"/>
      <c r="G916" s="85"/>
      <c r="H916" s="86">
        <f t="shared" si="14"/>
      </c>
    </row>
    <row r="917" spans="1:8" s="87" customFormat="1" ht="12.75">
      <c r="A917" s="78">
        <f>IF(Guarantee!A917&lt;&gt;"",Guarantee!A917,"")</f>
      </c>
      <c r="B917" s="80">
        <f>IF(Guarantee!B917&lt;&gt;"",Guarantee!B917,"")</f>
      </c>
      <c r="C917" s="80">
        <f>IF(Guarantee!C917&lt;&gt;"",Guarantee!C917,"")</f>
      </c>
      <c r="D917" s="81">
        <f>IF(Guarantee!D917&lt;&gt;"",Guarantee!D917,"")</f>
      </c>
      <c r="E917" s="82">
        <f>IF(Guarantee!E917&gt;0,Guarantee!E917,IF(Guarantee!F917&gt;0,Guarantee!F917,""))</f>
      </c>
      <c r="F917" s="84"/>
      <c r="G917" s="85"/>
      <c r="H917" s="86">
        <f t="shared" si="14"/>
      </c>
    </row>
    <row r="918" spans="1:8" s="87" customFormat="1" ht="12.75">
      <c r="A918" s="78">
        <f>IF(Guarantee!A918&lt;&gt;"",Guarantee!A918,"")</f>
      </c>
      <c r="B918" s="80">
        <f>IF(Guarantee!B918&lt;&gt;"",Guarantee!B918,"")</f>
      </c>
      <c r="C918" s="80">
        <f>IF(Guarantee!C918&lt;&gt;"",Guarantee!C918,"")</f>
      </c>
      <c r="D918" s="81">
        <f>IF(Guarantee!D918&lt;&gt;"",Guarantee!D918,"")</f>
      </c>
      <c r="E918" s="82">
        <f>IF(Guarantee!E918&gt;0,Guarantee!E918,IF(Guarantee!F918&gt;0,Guarantee!F918,""))</f>
      </c>
      <c r="F918" s="84"/>
      <c r="G918" s="85"/>
      <c r="H918" s="86">
        <f t="shared" si="14"/>
      </c>
    </row>
    <row r="919" spans="1:8" s="87" customFormat="1" ht="12.75">
      <c r="A919" s="78">
        <f>IF(Guarantee!A919&lt;&gt;"",Guarantee!A919,"")</f>
      </c>
      <c r="B919" s="80">
        <f>IF(Guarantee!B919&lt;&gt;"",Guarantee!B919,"")</f>
      </c>
      <c r="C919" s="80">
        <f>IF(Guarantee!C919&lt;&gt;"",Guarantee!C919,"")</f>
      </c>
      <c r="D919" s="81">
        <f>IF(Guarantee!D919&lt;&gt;"",Guarantee!D919,"")</f>
      </c>
      <c r="E919" s="82">
        <f>IF(Guarantee!E919&gt;0,Guarantee!E919,IF(Guarantee!F919&gt;0,Guarantee!F919,""))</f>
      </c>
      <c r="F919" s="84"/>
      <c r="G919" s="85"/>
      <c r="H919" s="86">
        <f t="shared" si="14"/>
      </c>
    </row>
    <row r="920" spans="1:8" s="87" customFormat="1" ht="12.75">
      <c r="A920" s="78">
        <f>IF(Guarantee!A920&lt;&gt;"",Guarantee!A920,"")</f>
      </c>
      <c r="B920" s="80">
        <f>IF(Guarantee!B920&lt;&gt;"",Guarantee!B920,"")</f>
      </c>
      <c r="C920" s="80">
        <f>IF(Guarantee!C920&lt;&gt;"",Guarantee!C920,"")</f>
      </c>
      <c r="D920" s="81">
        <f>IF(Guarantee!D920&lt;&gt;"",Guarantee!D920,"")</f>
      </c>
      <c r="E920" s="82">
        <f>IF(Guarantee!E920&gt;0,Guarantee!E920,IF(Guarantee!F920&gt;0,Guarantee!F920,""))</f>
      </c>
      <c r="F920" s="84"/>
      <c r="G920" s="85"/>
      <c r="H920" s="86">
        <f t="shared" si="14"/>
      </c>
    </row>
    <row r="921" spans="1:8" s="87" customFormat="1" ht="12.75">
      <c r="A921" s="78">
        <f>IF(Guarantee!A921&lt;&gt;"",Guarantee!A921,"")</f>
      </c>
      <c r="B921" s="80">
        <f>IF(Guarantee!B921&lt;&gt;"",Guarantee!B921,"")</f>
      </c>
      <c r="C921" s="80">
        <f>IF(Guarantee!C921&lt;&gt;"",Guarantee!C921,"")</f>
      </c>
      <c r="D921" s="81">
        <f>IF(Guarantee!D921&lt;&gt;"",Guarantee!D921,"")</f>
      </c>
      <c r="E921" s="82">
        <f>IF(Guarantee!E921&gt;0,Guarantee!E921,IF(Guarantee!F921&gt;0,Guarantee!F921,""))</f>
      </c>
      <c r="F921" s="84"/>
      <c r="G921" s="85"/>
      <c r="H921" s="86">
        <f t="shared" si="14"/>
      </c>
    </row>
    <row r="922" spans="1:8" s="87" customFormat="1" ht="12.75">
      <c r="A922" s="78">
        <f>IF(Guarantee!A922&lt;&gt;"",Guarantee!A922,"")</f>
      </c>
      <c r="B922" s="80">
        <f>IF(Guarantee!B922&lt;&gt;"",Guarantee!B922,"")</f>
      </c>
      <c r="C922" s="80">
        <f>IF(Guarantee!C922&lt;&gt;"",Guarantee!C922,"")</f>
      </c>
      <c r="D922" s="81">
        <f>IF(Guarantee!D922&lt;&gt;"",Guarantee!D922,"")</f>
      </c>
      <c r="E922" s="82">
        <f>IF(Guarantee!E922&gt;0,Guarantee!E922,IF(Guarantee!F922&gt;0,Guarantee!F922,""))</f>
      </c>
      <c r="F922" s="84"/>
      <c r="G922" s="85"/>
      <c r="H922" s="86">
        <f t="shared" si="14"/>
      </c>
    </row>
    <row r="923" spans="1:8" s="87" customFormat="1" ht="12.75">
      <c r="A923" s="78">
        <f>IF(Guarantee!A923&lt;&gt;"",Guarantee!A923,"")</f>
      </c>
      <c r="B923" s="80">
        <f>IF(Guarantee!B923&lt;&gt;"",Guarantee!B923,"")</f>
      </c>
      <c r="C923" s="80">
        <f>IF(Guarantee!C923&lt;&gt;"",Guarantee!C923,"")</f>
      </c>
      <c r="D923" s="81">
        <f>IF(Guarantee!D923&lt;&gt;"",Guarantee!D923,"")</f>
      </c>
      <c r="E923" s="82">
        <f>IF(Guarantee!E923&gt;0,Guarantee!E923,IF(Guarantee!F923&gt;0,Guarantee!F923,""))</f>
      </c>
      <c r="F923" s="84"/>
      <c r="G923" s="85"/>
      <c r="H923" s="86">
        <f t="shared" si="14"/>
      </c>
    </row>
    <row r="924" spans="1:8" s="87" customFormat="1" ht="12.75">
      <c r="A924" s="78">
        <f>IF(Guarantee!A924&lt;&gt;"",Guarantee!A924,"")</f>
      </c>
      <c r="B924" s="80">
        <f>IF(Guarantee!B924&lt;&gt;"",Guarantee!B924,"")</f>
      </c>
      <c r="C924" s="80">
        <f>IF(Guarantee!C924&lt;&gt;"",Guarantee!C924,"")</f>
      </c>
      <c r="D924" s="81">
        <f>IF(Guarantee!D924&lt;&gt;"",Guarantee!D924,"")</f>
      </c>
      <c r="E924" s="82">
        <f>IF(Guarantee!E924&gt;0,Guarantee!E924,IF(Guarantee!F924&gt;0,Guarantee!F924,""))</f>
      </c>
      <c r="F924" s="84"/>
      <c r="G924" s="85"/>
      <c r="H924" s="86">
        <f t="shared" si="14"/>
      </c>
    </row>
    <row r="925" spans="1:8" s="87" customFormat="1" ht="12.75">
      <c r="A925" s="78">
        <f>IF(Guarantee!A925&lt;&gt;"",Guarantee!A925,"")</f>
      </c>
      <c r="B925" s="80">
        <f>IF(Guarantee!B925&lt;&gt;"",Guarantee!B925,"")</f>
      </c>
      <c r="C925" s="80">
        <f>IF(Guarantee!C925&lt;&gt;"",Guarantee!C925,"")</f>
      </c>
      <c r="D925" s="81">
        <f>IF(Guarantee!D925&lt;&gt;"",Guarantee!D925,"")</f>
      </c>
      <c r="E925" s="82">
        <f>IF(Guarantee!E925&gt;0,Guarantee!E925,IF(Guarantee!F925&gt;0,Guarantee!F925,""))</f>
      </c>
      <c r="F925" s="84"/>
      <c r="G925" s="85"/>
      <c r="H925" s="86">
        <f t="shared" si="14"/>
      </c>
    </row>
    <row r="926" spans="1:8" s="87" customFormat="1" ht="12.75">
      <c r="A926" s="78">
        <f>IF(Guarantee!A926&lt;&gt;"",Guarantee!A926,"")</f>
      </c>
      <c r="B926" s="80">
        <f>IF(Guarantee!B926&lt;&gt;"",Guarantee!B926,"")</f>
      </c>
      <c r="C926" s="80">
        <f>IF(Guarantee!C926&lt;&gt;"",Guarantee!C926,"")</f>
      </c>
      <c r="D926" s="81">
        <f>IF(Guarantee!D926&lt;&gt;"",Guarantee!D926,"")</f>
      </c>
      <c r="E926" s="82">
        <f>IF(Guarantee!E926&gt;0,Guarantee!E926,IF(Guarantee!F926&gt;0,Guarantee!F926,""))</f>
      </c>
      <c r="F926" s="84"/>
      <c r="G926" s="85"/>
      <c r="H926" s="86">
        <f t="shared" si="14"/>
      </c>
    </row>
    <row r="927" spans="1:8" s="87" customFormat="1" ht="12.75">
      <c r="A927" s="78">
        <f>IF(Guarantee!A927&lt;&gt;"",Guarantee!A927,"")</f>
      </c>
      <c r="B927" s="80">
        <f>IF(Guarantee!B927&lt;&gt;"",Guarantee!B927,"")</f>
      </c>
      <c r="C927" s="80">
        <f>IF(Guarantee!C927&lt;&gt;"",Guarantee!C927,"")</f>
      </c>
      <c r="D927" s="81">
        <f>IF(Guarantee!D927&lt;&gt;"",Guarantee!D927,"")</f>
      </c>
      <c r="E927" s="82">
        <f>IF(Guarantee!E927&gt;0,Guarantee!E927,IF(Guarantee!F927&gt;0,Guarantee!F927,""))</f>
      </c>
      <c r="F927" s="84"/>
      <c r="G927" s="85"/>
      <c r="H927" s="86">
        <f t="shared" si="14"/>
      </c>
    </row>
    <row r="928" spans="1:8" s="87" customFormat="1" ht="12.75">
      <c r="A928" s="78">
        <f>IF(Guarantee!A928&lt;&gt;"",Guarantee!A928,"")</f>
      </c>
      <c r="B928" s="80">
        <f>IF(Guarantee!B928&lt;&gt;"",Guarantee!B928,"")</f>
      </c>
      <c r="C928" s="80">
        <f>IF(Guarantee!C928&lt;&gt;"",Guarantee!C928,"")</f>
      </c>
      <c r="D928" s="81">
        <f>IF(Guarantee!D928&lt;&gt;"",Guarantee!D928,"")</f>
      </c>
      <c r="E928" s="82">
        <f>IF(Guarantee!E928&gt;0,Guarantee!E928,IF(Guarantee!F928&gt;0,Guarantee!F928,""))</f>
      </c>
      <c r="F928" s="84"/>
      <c r="G928" s="85"/>
      <c r="H928" s="86">
        <f t="shared" si="14"/>
      </c>
    </row>
    <row r="929" spans="1:8" s="87" customFormat="1" ht="12.75">
      <c r="A929" s="78">
        <f>IF(Guarantee!A929&lt;&gt;"",Guarantee!A929,"")</f>
      </c>
      <c r="B929" s="80">
        <f>IF(Guarantee!B929&lt;&gt;"",Guarantee!B929,"")</f>
      </c>
      <c r="C929" s="80">
        <f>IF(Guarantee!C929&lt;&gt;"",Guarantee!C929,"")</f>
      </c>
      <c r="D929" s="81">
        <f>IF(Guarantee!D929&lt;&gt;"",Guarantee!D929,"")</f>
      </c>
      <c r="E929" s="82">
        <f>IF(Guarantee!E929&gt;0,Guarantee!E929,IF(Guarantee!F929&gt;0,Guarantee!F929,""))</f>
      </c>
      <c r="F929" s="84"/>
      <c r="G929" s="85"/>
      <c r="H929" s="86">
        <f t="shared" si="14"/>
      </c>
    </row>
    <row r="930" spans="1:8" s="87" customFormat="1" ht="12.75">
      <c r="A930" s="78">
        <f>IF(Guarantee!A930&lt;&gt;"",Guarantee!A930,"")</f>
      </c>
      <c r="B930" s="80">
        <f>IF(Guarantee!B930&lt;&gt;"",Guarantee!B930,"")</f>
      </c>
      <c r="C930" s="80">
        <f>IF(Guarantee!C930&lt;&gt;"",Guarantee!C930,"")</f>
      </c>
      <c r="D930" s="81">
        <f>IF(Guarantee!D930&lt;&gt;"",Guarantee!D930,"")</f>
      </c>
      <c r="E930" s="82">
        <f>IF(Guarantee!E930&gt;0,Guarantee!E930,IF(Guarantee!F930&gt;0,Guarantee!F930,""))</f>
      </c>
      <c r="F930" s="84"/>
      <c r="G930" s="85"/>
      <c r="H930" s="86">
        <f t="shared" si="14"/>
      </c>
    </row>
    <row r="931" spans="1:8" s="87" customFormat="1" ht="12.75">
      <c r="A931" s="78">
        <f>IF(Guarantee!A931&lt;&gt;"",Guarantee!A931,"")</f>
      </c>
      <c r="B931" s="80">
        <f>IF(Guarantee!B931&lt;&gt;"",Guarantee!B931,"")</f>
      </c>
      <c r="C931" s="80">
        <f>IF(Guarantee!C931&lt;&gt;"",Guarantee!C931,"")</f>
      </c>
      <c r="D931" s="81">
        <f>IF(Guarantee!D931&lt;&gt;"",Guarantee!D931,"")</f>
      </c>
      <c r="E931" s="82">
        <f>IF(Guarantee!E931&gt;0,Guarantee!E931,IF(Guarantee!F931&gt;0,Guarantee!F931,""))</f>
      </c>
      <c r="F931" s="84"/>
      <c r="G931" s="85"/>
      <c r="H931" s="86">
        <f t="shared" si="14"/>
      </c>
    </row>
    <row r="932" spans="1:8" s="87" customFormat="1" ht="12.75">
      <c r="A932" s="78">
        <f>IF(Guarantee!A932&lt;&gt;"",Guarantee!A932,"")</f>
      </c>
      <c r="B932" s="80">
        <f>IF(Guarantee!B932&lt;&gt;"",Guarantee!B932,"")</f>
      </c>
      <c r="C932" s="80">
        <f>IF(Guarantee!C932&lt;&gt;"",Guarantee!C932,"")</f>
      </c>
      <c r="D932" s="81">
        <f>IF(Guarantee!D932&lt;&gt;"",Guarantee!D932,"")</f>
      </c>
      <c r="E932" s="82">
        <f>IF(Guarantee!E932&gt;0,Guarantee!E932,IF(Guarantee!F932&gt;0,Guarantee!F932,""))</f>
      </c>
      <c r="F932" s="84"/>
      <c r="G932" s="85"/>
      <c r="H932" s="86">
        <f t="shared" si="14"/>
      </c>
    </row>
    <row r="933" spans="1:8" s="87" customFormat="1" ht="12.75">
      <c r="A933" s="78">
        <f>IF(Guarantee!A933&lt;&gt;"",Guarantee!A933,"")</f>
      </c>
      <c r="B933" s="80">
        <f>IF(Guarantee!B933&lt;&gt;"",Guarantee!B933,"")</f>
      </c>
      <c r="C933" s="80">
        <f>IF(Guarantee!C933&lt;&gt;"",Guarantee!C933,"")</f>
      </c>
      <c r="D933" s="81">
        <f>IF(Guarantee!D933&lt;&gt;"",Guarantee!D933,"")</f>
      </c>
      <c r="E933" s="82">
        <f>IF(Guarantee!E933&gt;0,Guarantee!E933,IF(Guarantee!F933&gt;0,Guarantee!F933,""))</f>
      </c>
      <c r="F933" s="84"/>
      <c r="G933" s="85"/>
      <c r="H933" s="86">
        <f t="shared" si="14"/>
      </c>
    </row>
    <row r="934" spans="1:8" s="87" customFormat="1" ht="12.75">
      <c r="A934" s="78">
        <f>IF(Guarantee!A934&lt;&gt;"",Guarantee!A934,"")</f>
      </c>
      <c r="B934" s="80">
        <f>IF(Guarantee!B934&lt;&gt;"",Guarantee!B934,"")</f>
      </c>
      <c r="C934" s="80">
        <f>IF(Guarantee!C934&lt;&gt;"",Guarantee!C934,"")</f>
      </c>
      <c r="D934" s="81">
        <f>IF(Guarantee!D934&lt;&gt;"",Guarantee!D934,"")</f>
      </c>
      <c r="E934" s="82">
        <f>IF(Guarantee!E934&gt;0,Guarantee!E934,IF(Guarantee!F934&gt;0,Guarantee!F934,""))</f>
      </c>
      <c r="F934" s="84"/>
      <c r="G934" s="85"/>
      <c r="H934" s="86">
        <f t="shared" si="14"/>
      </c>
    </row>
    <row r="935" spans="1:8" s="87" customFormat="1" ht="12.75">
      <c r="A935" s="78">
        <f>IF(Guarantee!A935&lt;&gt;"",Guarantee!A935,"")</f>
      </c>
      <c r="B935" s="80">
        <f>IF(Guarantee!B935&lt;&gt;"",Guarantee!B935,"")</f>
      </c>
      <c r="C935" s="80">
        <f>IF(Guarantee!C935&lt;&gt;"",Guarantee!C935,"")</f>
      </c>
      <c r="D935" s="81">
        <f>IF(Guarantee!D935&lt;&gt;"",Guarantee!D935,"")</f>
      </c>
      <c r="E935" s="82">
        <f>IF(Guarantee!E935&gt;0,Guarantee!E935,IF(Guarantee!F935&gt;0,Guarantee!F935,""))</f>
      </c>
      <c r="F935" s="84"/>
      <c r="G935" s="85"/>
      <c r="H935" s="86">
        <f t="shared" si="14"/>
      </c>
    </row>
    <row r="936" spans="1:8" s="87" customFormat="1" ht="12.75">
      <c r="A936" s="78">
        <f>IF(Guarantee!A936&lt;&gt;"",Guarantee!A936,"")</f>
      </c>
      <c r="B936" s="80">
        <f>IF(Guarantee!B936&lt;&gt;"",Guarantee!B936,"")</f>
      </c>
      <c r="C936" s="80">
        <f>IF(Guarantee!C936&lt;&gt;"",Guarantee!C936,"")</f>
      </c>
      <c r="D936" s="81">
        <f>IF(Guarantee!D936&lt;&gt;"",Guarantee!D936,"")</f>
      </c>
      <c r="E936" s="82">
        <f>IF(Guarantee!E936&gt;0,Guarantee!E936,IF(Guarantee!F936&gt;0,Guarantee!F936,""))</f>
      </c>
      <c r="F936" s="84"/>
      <c r="G936" s="85"/>
      <c r="H936" s="86">
        <f t="shared" si="14"/>
      </c>
    </row>
    <row r="937" spans="1:8" s="87" customFormat="1" ht="12.75">
      <c r="A937" s="78">
        <f>IF(Guarantee!A937&lt;&gt;"",Guarantee!A937,"")</f>
      </c>
      <c r="B937" s="80">
        <f>IF(Guarantee!B937&lt;&gt;"",Guarantee!B937,"")</f>
      </c>
      <c r="C937" s="80">
        <f>IF(Guarantee!C937&lt;&gt;"",Guarantee!C937,"")</f>
      </c>
      <c r="D937" s="81">
        <f>IF(Guarantee!D937&lt;&gt;"",Guarantee!D937,"")</f>
      </c>
      <c r="E937" s="82">
        <f>IF(Guarantee!E937&gt;0,Guarantee!E937,IF(Guarantee!F937&gt;0,Guarantee!F937,""))</f>
      </c>
      <c r="F937" s="84"/>
      <c r="G937" s="85"/>
      <c r="H937" s="86">
        <f t="shared" si="14"/>
      </c>
    </row>
    <row r="938" spans="1:8" s="87" customFormat="1" ht="12.75">
      <c r="A938" s="78">
        <f>IF(Guarantee!A938&lt;&gt;"",Guarantee!A938,"")</f>
      </c>
      <c r="B938" s="80">
        <f>IF(Guarantee!B938&lt;&gt;"",Guarantee!B938,"")</f>
      </c>
      <c r="C938" s="80">
        <f>IF(Guarantee!C938&lt;&gt;"",Guarantee!C938,"")</f>
      </c>
      <c r="D938" s="81">
        <f>IF(Guarantee!D938&lt;&gt;"",Guarantee!D938,"")</f>
      </c>
      <c r="E938" s="82">
        <f>IF(Guarantee!E938&gt;0,Guarantee!E938,IF(Guarantee!F938&gt;0,Guarantee!F938,""))</f>
      </c>
      <c r="F938" s="84"/>
      <c r="G938" s="85"/>
      <c r="H938" s="86">
        <f t="shared" si="14"/>
      </c>
    </row>
    <row r="939" spans="1:8" s="87" customFormat="1" ht="12.75">
      <c r="A939" s="78">
        <f>IF(Guarantee!A939&lt;&gt;"",Guarantee!A939,"")</f>
      </c>
      <c r="B939" s="80">
        <f>IF(Guarantee!B939&lt;&gt;"",Guarantee!B939,"")</f>
      </c>
      <c r="C939" s="80">
        <f>IF(Guarantee!C939&lt;&gt;"",Guarantee!C939,"")</f>
      </c>
      <c r="D939" s="81">
        <f>IF(Guarantee!D939&lt;&gt;"",Guarantee!D939,"")</f>
      </c>
      <c r="E939" s="82">
        <f>IF(Guarantee!E939&gt;0,Guarantee!E939,IF(Guarantee!F939&gt;0,Guarantee!F939,""))</f>
      </c>
      <c r="F939" s="84"/>
      <c r="G939" s="85"/>
      <c r="H939" s="86">
        <f t="shared" si="14"/>
      </c>
    </row>
    <row r="940" spans="1:8" s="87" customFormat="1" ht="12.75">
      <c r="A940" s="78">
        <f>IF(Guarantee!A940&lt;&gt;"",Guarantee!A940,"")</f>
      </c>
      <c r="B940" s="80">
        <f>IF(Guarantee!B940&lt;&gt;"",Guarantee!B940,"")</f>
      </c>
      <c r="C940" s="80">
        <f>IF(Guarantee!C940&lt;&gt;"",Guarantee!C940,"")</f>
      </c>
      <c r="D940" s="81">
        <f>IF(Guarantee!D940&lt;&gt;"",Guarantee!D940,"")</f>
      </c>
      <c r="E940" s="82">
        <f>IF(Guarantee!E940&gt;0,Guarantee!E940,IF(Guarantee!F940&gt;0,Guarantee!F940,""))</f>
      </c>
      <c r="F940" s="84"/>
      <c r="G940" s="85"/>
      <c r="H940" s="86">
        <f t="shared" si="14"/>
      </c>
    </row>
    <row r="941" spans="1:8" s="87" customFormat="1" ht="12.75">
      <c r="A941" s="78">
        <f>IF(Guarantee!A941&lt;&gt;"",Guarantee!A941,"")</f>
      </c>
      <c r="B941" s="80">
        <f>IF(Guarantee!B941&lt;&gt;"",Guarantee!B941,"")</f>
      </c>
      <c r="C941" s="80">
        <f>IF(Guarantee!C941&lt;&gt;"",Guarantee!C941,"")</f>
      </c>
      <c r="D941" s="81">
        <f>IF(Guarantee!D941&lt;&gt;"",Guarantee!D941,"")</f>
      </c>
      <c r="E941" s="82">
        <f>IF(Guarantee!E941&gt;0,Guarantee!E941,IF(Guarantee!F941&gt;0,Guarantee!F941,""))</f>
      </c>
      <c r="F941" s="84"/>
      <c r="G941" s="85"/>
      <c r="H941" s="86">
        <f t="shared" si="14"/>
      </c>
    </row>
    <row r="942" spans="1:8" s="87" customFormat="1" ht="12.75">
      <c r="A942" s="78">
        <f>IF(Guarantee!A942&lt;&gt;"",Guarantee!A942,"")</f>
      </c>
      <c r="B942" s="80">
        <f>IF(Guarantee!B942&lt;&gt;"",Guarantee!B942,"")</f>
      </c>
      <c r="C942" s="80">
        <f>IF(Guarantee!C942&lt;&gt;"",Guarantee!C942,"")</f>
      </c>
      <c r="D942" s="81">
        <f>IF(Guarantee!D942&lt;&gt;"",Guarantee!D942,"")</f>
      </c>
      <c r="E942" s="82">
        <f>IF(Guarantee!E942&gt;0,Guarantee!E942,IF(Guarantee!F942&gt;0,Guarantee!F942,""))</f>
      </c>
      <c r="F942" s="84"/>
      <c r="G942" s="85"/>
      <c r="H942" s="86">
        <f t="shared" si="14"/>
      </c>
    </row>
    <row r="943" spans="1:8" s="87" customFormat="1" ht="12.75">
      <c r="A943" s="78">
        <f>IF(Guarantee!A943&lt;&gt;"",Guarantee!A943,"")</f>
      </c>
      <c r="B943" s="80">
        <f>IF(Guarantee!B943&lt;&gt;"",Guarantee!B943,"")</f>
      </c>
      <c r="C943" s="80">
        <f>IF(Guarantee!C943&lt;&gt;"",Guarantee!C943,"")</f>
      </c>
      <c r="D943" s="81">
        <f>IF(Guarantee!D943&lt;&gt;"",Guarantee!D943,"")</f>
      </c>
      <c r="E943" s="82">
        <f>IF(Guarantee!E943&gt;0,Guarantee!E943,IF(Guarantee!F943&gt;0,Guarantee!F943,""))</f>
      </c>
      <c r="F943" s="84"/>
      <c r="G943" s="85"/>
      <c r="H943" s="86">
        <f t="shared" si="14"/>
      </c>
    </row>
    <row r="944" spans="1:8" s="87" customFormat="1" ht="12.75">
      <c r="A944" s="78">
        <f>IF(Guarantee!A944&lt;&gt;"",Guarantee!A944,"")</f>
      </c>
      <c r="B944" s="80">
        <f>IF(Guarantee!B944&lt;&gt;"",Guarantee!B944,"")</f>
      </c>
      <c r="C944" s="80">
        <f>IF(Guarantee!C944&lt;&gt;"",Guarantee!C944,"")</f>
      </c>
      <c r="D944" s="81">
        <f>IF(Guarantee!D944&lt;&gt;"",Guarantee!D944,"")</f>
      </c>
      <c r="E944" s="82">
        <f>IF(Guarantee!E944&gt;0,Guarantee!E944,IF(Guarantee!F944&gt;0,Guarantee!F944,""))</f>
      </c>
      <c r="F944" s="84"/>
      <c r="G944" s="85"/>
      <c r="H944" s="86">
        <f t="shared" si="14"/>
      </c>
    </row>
    <row r="945" spans="1:8" s="87" customFormat="1" ht="12.75">
      <c r="A945" s="78">
        <f>IF(Guarantee!A945&lt;&gt;"",Guarantee!A945,"")</f>
      </c>
      <c r="B945" s="80">
        <f>IF(Guarantee!B945&lt;&gt;"",Guarantee!B945,"")</f>
      </c>
      <c r="C945" s="80">
        <f>IF(Guarantee!C945&lt;&gt;"",Guarantee!C945,"")</f>
      </c>
      <c r="D945" s="81">
        <f>IF(Guarantee!D945&lt;&gt;"",Guarantee!D945,"")</f>
      </c>
      <c r="E945" s="82">
        <f>IF(Guarantee!E945&gt;0,Guarantee!E945,IF(Guarantee!F945&gt;0,Guarantee!F945,""))</f>
      </c>
      <c r="F945" s="84"/>
      <c r="G945" s="85"/>
      <c r="H945" s="86">
        <f t="shared" si="14"/>
      </c>
    </row>
    <row r="946" spans="1:8" s="87" customFormat="1" ht="12.75">
      <c r="A946" s="78">
        <f>IF(Guarantee!A946&lt;&gt;"",Guarantee!A946,"")</f>
      </c>
      <c r="B946" s="80">
        <f>IF(Guarantee!B946&lt;&gt;"",Guarantee!B946,"")</f>
      </c>
      <c r="C946" s="80">
        <f>IF(Guarantee!C946&lt;&gt;"",Guarantee!C946,"")</f>
      </c>
      <c r="D946" s="81">
        <f>IF(Guarantee!D946&lt;&gt;"",Guarantee!D946,"")</f>
      </c>
      <c r="E946" s="82">
        <f>IF(Guarantee!E946&gt;0,Guarantee!E946,IF(Guarantee!F946&gt;0,Guarantee!F946,""))</f>
      </c>
      <c r="F946" s="84"/>
      <c r="G946" s="85"/>
      <c r="H946" s="86">
        <f t="shared" si="14"/>
      </c>
    </row>
    <row r="947" spans="1:8" s="87" customFormat="1" ht="12.75">
      <c r="A947" s="78">
        <f>IF(Guarantee!A947&lt;&gt;"",Guarantee!A947,"")</f>
      </c>
      <c r="B947" s="80">
        <f>IF(Guarantee!B947&lt;&gt;"",Guarantee!B947,"")</f>
      </c>
      <c r="C947" s="80">
        <f>IF(Guarantee!C947&lt;&gt;"",Guarantee!C947,"")</f>
      </c>
      <c r="D947" s="81">
        <f>IF(Guarantee!D947&lt;&gt;"",Guarantee!D947,"")</f>
      </c>
      <c r="E947" s="82">
        <f>IF(Guarantee!E947&gt;0,Guarantee!E947,IF(Guarantee!F947&gt;0,Guarantee!F947,""))</f>
      </c>
      <c r="F947" s="84"/>
      <c r="G947" s="85"/>
      <c r="H947" s="86">
        <f t="shared" si="14"/>
      </c>
    </row>
    <row r="948" spans="1:8" s="87" customFormat="1" ht="12.75">
      <c r="A948" s="78">
        <f>IF(Guarantee!A948&lt;&gt;"",Guarantee!A948,"")</f>
      </c>
      <c r="B948" s="80">
        <f>IF(Guarantee!B948&lt;&gt;"",Guarantee!B948,"")</f>
      </c>
      <c r="C948" s="80">
        <f>IF(Guarantee!C948&lt;&gt;"",Guarantee!C948,"")</f>
      </c>
      <c r="D948" s="81">
        <f>IF(Guarantee!D948&lt;&gt;"",Guarantee!D948,"")</f>
      </c>
      <c r="E948" s="82">
        <f>IF(Guarantee!E948&gt;0,Guarantee!E948,IF(Guarantee!F948&gt;0,Guarantee!F948,""))</f>
      </c>
      <c r="F948" s="84"/>
      <c r="G948" s="85"/>
      <c r="H948" s="86">
        <f t="shared" si="14"/>
      </c>
    </row>
    <row r="949" spans="1:8" s="87" customFormat="1" ht="12.75">
      <c r="A949" s="78">
        <f>IF(Guarantee!A949&lt;&gt;"",Guarantee!A949,"")</f>
      </c>
      <c r="B949" s="80">
        <f>IF(Guarantee!B949&lt;&gt;"",Guarantee!B949,"")</f>
      </c>
      <c r="C949" s="80">
        <f>IF(Guarantee!C949&lt;&gt;"",Guarantee!C949,"")</f>
      </c>
      <c r="D949" s="81">
        <f>IF(Guarantee!D949&lt;&gt;"",Guarantee!D949,"")</f>
      </c>
      <c r="E949" s="82">
        <f>IF(Guarantee!E949&gt;0,Guarantee!E949,IF(Guarantee!F949&gt;0,Guarantee!F949,""))</f>
      </c>
      <c r="F949" s="84"/>
      <c r="G949" s="85"/>
      <c r="H949" s="86">
        <f t="shared" si="14"/>
      </c>
    </row>
    <row r="950" spans="1:8" s="87" customFormat="1" ht="12.75">
      <c r="A950" s="78">
        <f>IF(Guarantee!A950&lt;&gt;"",Guarantee!A950,"")</f>
      </c>
      <c r="B950" s="80">
        <f>IF(Guarantee!B950&lt;&gt;"",Guarantee!B950,"")</f>
      </c>
      <c r="C950" s="80">
        <f>IF(Guarantee!C950&lt;&gt;"",Guarantee!C950,"")</f>
      </c>
      <c r="D950" s="81">
        <f>IF(Guarantee!D950&lt;&gt;"",Guarantee!D950,"")</f>
      </c>
      <c r="E950" s="82">
        <f>IF(Guarantee!E950&gt;0,Guarantee!E950,IF(Guarantee!F950&gt;0,Guarantee!F950,""))</f>
      </c>
      <c r="F950" s="84"/>
      <c r="G950" s="85"/>
      <c r="H950" s="86">
        <f t="shared" si="14"/>
      </c>
    </row>
    <row r="951" spans="1:8" s="87" customFormat="1" ht="12.75">
      <c r="A951" s="78">
        <f>IF(Guarantee!A951&lt;&gt;"",Guarantee!A951,"")</f>
      </c>
      <c r="B951" s="80">
        <f>IF(Guarantee!B951&lt;&gt;"",Guarantee!B951,"")</f>
      </c>
      <c r="C951" s="80">
        <f>IF(Guarantee!C951&lt;&gt;"",Guarantee!C951,"")</f>
      </c>
      <c r="D951" s="81">
        <f>IF(Guarantee!D951&lt;&gt;"",Guarantee!D951,"")</f>
      </c>
      <c r="E951" s="82">
        <f>IF(Guarantee!E951&gt;0,Guarantee!E951,IF(Guarantee!F951&gt;0,Guarantee!F951,""))</f>
      </c>
      <c r="F951" s="84"/>
      <c r="G951" s="85"/>
      <c r="H951" s="86">
        <f t="shared" si="14"/>
      </c>
    </row>
    <row r="952" spans="1:8" s="87" customFormat="1" ht="12.75">
      <c r="A952" s="78">
        <f>IF(Guarantee!A952&lt;&gt;"",Guarantee!A952,"")</f>
      </c>
      <c r="B952" s="80">
        <f>IF(Guarantee!B952&lt;&gt;"",Guarantee!B952,"")</f>
      </c>
      <c r="C952" s="80">
        <f>IF(Guarantee!C952&lt;&gt;"",Guarantee!C952,"")</f>
      </c>
      <c r="D952" s="81">
        <f>IF(Guarantee!D952&lt;&gt;"",Guarantee!D952,"")</f>
      </c>
      <c r="E952" s="82">
        <f>IF(Guarantee!E952&gt;0,Guarantee!E952,IF(Guarantee!F952&gt;0,Guarantee!F952,""))</f>
      </c>
      <c r="F952" s="84"/>
      <c r="G952" s="85"/>
      <c r="H952" s="86">
        <f t="shared" si="14"/>
      </c>
    </row>
    <row r="953" spans="1:8" s="87" customFormat="1" ht="12.75">
      <c r="A953" s="78">
        <f>IF(Guarantee!A953&lt;&gt;"",Guarantee!A953,"")</f>
      </c>
      <c r="B953" s="80">
        <f>IF(Guarantee!B953&lt;&gt;"",Guarantee!B953,"")</f>
      </c>
      <c r="C953" s="80">
        <f>IF(Guarantee!C953&lt;&gt;"",Guarantee!C953,"")</f>
      </c>
      <c r="D953" s="81">
        <f>IF(Guarantee!D953&lt;&gt;"",Guarantee!D953,"")</f>
      </c>
      <c r="E953" s="82">
        <f>IF(Guarantee!E953&gt;0,Guarantee!E953,IF(Guarantee!F953&gt;0,Guarantee!F953,""))</f>
      </c>
      <c r="F953" s="84"/>
      <c r="G953" s="85"/>
      <c r="H953" s="86">
        <f t="shared" si="14"/>
      </c>
    </row>
    <row r="954" spans="1:8" s="87" customFormat="1" ht="12.75">
      <c r="A954" s="78">
        <f>IF(Guarantee!A954&lt;&gt;"",Guarantee!A954,"")</f>
      </c>
      <c r="B954" s="80">
        <f>IF(Guarantee!B954&lt;&gt;"",Guarantee!B954,"")</f>
      </c>
      <c r="C954" s="80">
        <f>IF(Guarantee!C954&lt;&gt;"",Guarantee!C954,"")</f>
      </c>
      <c r="D954" s="81">
        <f>IF(Guarantee!D954&lt;&gt;"",Guarantee!D954,"")</f>
      </c>
      <c r="E954" s="82">
        <f>IF(Guarantee!E954&gt;0,Guarantee!E954,IF(Guarantee!F954&gt;0,Guarantee!F954,""))</f>
      </c>
      <c r="F954" s="84"/>
      <c r="G954" s="85"/>
      <c r="H954" s="86">
        <f t="shared" si="14"/>
      </c>
    </row>
    <row r="955" spans="1:8" s="87" customFormat="1" ht="12.75">
      <c r="A955" s="78">
        <f>IF(Guarantee!A955&lt;&gt;"",Guarantee!A955,"")</f>
      </c>
      <c r="B955" s="80">
        <f>IF(Guarantee!B955&lt;&gt;"",Guarantee!B955,"")</f>
      </c>
      <c r="C955" s="80">
        <f>IF(Guarantee!C955&lt;&gt;"",Guarantee!C955,"")</f>
      </c>
      <c r="D955" s="81">
        <f>IF(Guarantee!D955&lt;&gt;"",Guarantee!D955,"")</f>
      </c>
      <c r="E955" s="82">
        <f>IF(Guarantee!E955&gt;0,Guarantee!E955,IF(Guarantee!F955&gt;0,Guarantee!F955,""))</f>
      </c>
      <c r="F955" s="84"/>
      <c r="G955" s="85"/>
      <c r="H955" s="86">
        <f t="shared" si="14"/>
      </c>
    </row>
    <row r="956" spans="1:8" s="87" customFormat="1" ht="12.75">
      <c r="A956" s="78">
        <f>IF(Guarantee!A956&lt;&gt;"",Guarantee!A956,"")</f>
      </c>
      <c r="B956" s="80">
        <f>IF(Guarantee!B956&lt;&gt;"",Guarantee!B956,"")</f>
      </c>
      <c r="C956" s="80">
        <f>IF(Guarantee!C956&lt;&gt;"",Guarantee!C956,"")</f>
      </c>
      <c r="D956" s="81">
        <f>IF(Guarantee!D956&lt;&gt;"",Guarantee!D956,"")</f>
      </c>
      <c r="E956" s="82">
        <f>IF(Guarantee!E956&gt;0,Guarantee!E956,IF(Guarantee!F956&gt;0,Guarantee!F956,""))</f>
      </c>
      <c r="F956" s="84"/>
      <c r="G956" s="85"/>
      <c r="H956" s="86">
        <f t="shared" si="14"/>
      </c>
    </row>
    <row r="957" spans="1:8" s="87" customFormat="1" ht="12.75">
      <c r="A957" s="78">
        <f>IF(Guarantee!A957&lt;&gt;"",Guarantee!A957,"")</f>
      </c>
      <c r="B957" s="80">
        <f>IF(Guarantee!B957&lt;&gt;"",Guarantee!B957,"")</f>
      </c>
      <c r="C957" s="80">
        <f>IF(Guarantee!C957&lt;&gt;"",Guarantee!C957,"")</f>
      </c>
      <c r="D957" s="81">
        <f>IF(Guarantee!D957&lt;&gt;"",Guarantee!D957,"")</f>
      </c>
      <c r="E957" s="82">
        <f>IF(Guarantee!E957&gt;0,Guarantee!E957,IF(Guarantee!F957&gt;0,Guarantee!F957,""))</f>
      </c>
      <c r="F957" s="84"/>
      <c r="G957" s="85"/>
      <c r="H957" s="86">
        <f t="shared" si="14"/>
      </c>
    </row>
    <row r="958" spans="1:8" s="87" customFormat="1" ht="12.75">
      <c r="A958" s="78">
        <f>IF(Guarantee!A958&lt;&gt;"",Guarantee!A958,"")</f>
      </c>
      <c r="B958" s="80">
        <f>IF(Guarantee!B958&lt;&gt;"",Guarantee!B958,"")</f>
      </c>
      <c r="C958" s="80">
        <f>IF(Guarantee!C958&lt;&gt;"",Guarantee!C958,"")</f>
      </c>
      <c r="D958" s="81">
        <f>IF(Guarantee!D958&lt;&gt;"",Guarantee!D958,"")</f>
      </c>
      <c r="E958" s="82">
        <f>IF(Guarantee!E958&gt;0,Guarantee!E958,IF(Guarantee!F958&gt;0,Guarantee!F958,""))</f>
      </c>
      <c r="F958" s="84"/>
      <c r="G958" s="85"/>
      <c r="H958" s="86">
        <f t="shared" si="14"/>
      </c>
    </row>
    <row r="959" spans="1:8" s="87" customFormat="1" ht="12.75">
      <c r="A959" s="78">
        <f>IF(Guarantee!A959&lt;&gt;"",Guarantee!A959,"")</f>
      </c>
      <c r="B959" s="80">
        <f>IF(Guarantee!B959&lt;&gt;"",Guarantee!B959,"")</f>
      </c>
      <c r="C959" s="80">
        <f>IF(Guarantee!C959&lt;&gt;"",Guarantee!C959,"")</f>
      </c>
      <c r="D959" s="81">
        <f>IF(Guarantee!D959&lt;&gt;"",Guarantee!D959,"")</f>
      </c>
      <c r="E959" s="82">
        <f>IF(Guarantee!E959&gt;0,Guarantee!E959,IF(Guarantee!F959&gt;0,Guarantee!F959,""))</f>
      </c>
      <c r="F959" s="84"/>
      <c r="G959" s="85"/>
      <c r="H959" s="86">
        <f t="shared" si="14"/>
      </c>
    </row>
    <row r="960" spans="1:8" s="87" customFormat="1" ht="12.75">
      <c r="A960" s="78">
        <f>IF(Guarantee!A960&lt;&gt;"",Guarantee!A960,"")</f>
      </c>
      <c r="B960" s="80">
        <f>IF(Guarantee!B960&lt;&gt;"",Guarantee!B960,"")</f>
      </c>
      <c r="C960" s="80">
        <f>IF(Guarantee!C960&lt;&gt;"",Guarantee!C960,"")</f>
      </c>
      <c r="D960" s="81">
        <f>IF(Guarantee!D960&lt;&gt;"",Guarantee!D960,"")</f>
      </c>
      <c r="E960" s="82">
        <f>IF(Guarantee!E960&gt;0,Guarantee!E960,IF(Guarantee!F960&gt;0,Guarantee!F960,""))</f>
      </c>
      <c r="F960" s="84"/>
      <c r="G960" s="85"/>
      <c r="H960" s="86">
        <f t="shared" si="14"/>
      </c>
    </row>
    <row r="961" spans="1:8" s="87" customFormat="1" ht="12.75">
      <c r="A961" s="78">
        <f>IF(Guarantee!A961&lt;&gt;"",Guarantee!A961,"")</f>
      </c>
      <c r="B961" s="80">
        <f>IF(Guarantee!B961&lt;&gt;"",Guarantee!B961,"")</f>
      </c>
      <c r="C961" s="80">
        <f>IF(Guarantee!C961&lt;&gt;"",Guarantee!C961,"")</f>
      </c>
      <c r="D961" s="81">
        <f>IF(Guarantee!D961&lt;&gt;"",Guarantee!D961,"")</f>
      </c>
      <c r="E961" s="82">
        <f>IF(Guarantee!E961&gt;0,Guarantee!E961,IF(Guarantee!F961&gt;0,Guarantee!F961,""))</f>
      </c>
      <c r="F961" s="84"/>
      <c r="G961" s="85"/>
      <c r="H961" s="86">
        <f t="shared" si="14"/>
      </c>
    </row>
    <row r="962" spans="1:8" s="87" customFormat="1" ht="12.75">
      <c r="A962" s="78">
        <f>IF(Guarantee!A962&lt;&gt;"",Guarantee!A962,"")</f>
      </c>
      <c r="B962" s="80">
        <f>IF(Guarantee!B962&lt;&gt;"",Guarantee!B962,"")</f>
      </c>
      <c r="C962" s="80">
        <f>IF(Guarantee!C962&lt;&gt;"",Guarantee!C962,"")</f>
      </c>
      <c r="D962" s="81">
        <f>IF(Guarantee!D962&lt;&gt;"",Guarantee!D962,"")</f>
      </c>
      <c r="E962" s="82">
        <f>IF(Guarantee!E962&gt;0,Guarantee!E962,IF(Guarantee!F962&gt;0,Guarantee!F962,""))</f>
      </c>
      <c r="F962" s="84"/>
      <c r="G962" s="85"/>
      <c r="H962" s="86">
        <f t="shared" si="14"/>
      </c>
    </row>
    <row r="963" spans="1:8" s="87" customFormat="1" ht="12.75">
      <c r="A963" s="78">
        <f>IF(Guarantee!A963&lt;&gt;"",Guarantee!A963,"")</f>
      </c>
      <c r="B963" s="80">
        <f>IF(Guarantee!B963&lt;&gt;"",Guarantee!B963,"")</f>
      </c>
      <c r="C963" s="80">
        <f>IF(Guarantee!C963&lt;&gt;"",Guarantee!C963,"")</f>
      </c>
      <c r="D963" s="81">
        <f>IF(Guarantee!D963&lt;&gt;"",Guarantee!D963,"")</f>
      </c>
      <c r="E963" s="82">
        <f>IF(Guarantee!E963&gt;0,Guarantee!E963,IF(Guarantee!F963&gt;0,Guarantee!F963,""))</f>
      </c>
      <c r="F963" s="84"/>
      <c r="G963" s="85"/>
      <c r="H963" s="86">
        <f t="shared" si="14"/>
      </c>
    </row>
    <row r="964" spans="1:8" s="87" customFormat="1" ht="12.75">
      <c r="A964" s="78">
        <f>IF(Guarantee!A964&lt;&gt;"",Guarantee!A964,"")</f>
      </c>
      <c r="B964" s="80">
        <f>IF(Guarantee!B964&lt;&gt;"",Guarantee!B964,"")</f>
      </c>
      <c r="C964" s="80">
        <f>IF(Guarantee!C964&lt;&gt;"",Guarantee!C964,"")</f>
      </c>
      <c r="D964" s="81">
        <f>IF(Guarantee!D964&lt;&gt;"",Guarantee!D964,"")</f>
      </c>
      <c r="E964" s="82">
        <f>IF(Guarantee!E964&gt;0,Guarantee!E964,IF(Guarantee!F964&gt;0,Guarantee!F964,""))</f>
      </c>
      <c r="F964" s="84"/>
      <c r="G964" s="85"/>
      <c r="H964" s="86">
        <f t="shared" si="14"/>
      </c>
    </row>
    <row r="965" spans="1:8" s="87" customFormat="1" ht="12.75">
      <c r="A965" s="78">
        <f>IF(Guarantee!A965&lt;&gt;"",Guarantee!A965,"")</f>
      </c>
      <c r="B965" s="80">
        <f>IF(Guarantee!B965&lt;&gt;"",Guarantee!B965,"")</f>
      </c>
      <c r="C965" s="80">
        <f>IF(Guarantee!C965&lt;&gt;"",Guarantee!C965,"")</f>
      </c>
      <c r="D965" s="81">
        <f>IF(Guarantee!D965&lt;&gt;"",Guarantee!D965,"")</f>
      </c>
      <c r="E965" s="82">
        <f>IF(Guarantee!E965&gt;0,Guarantee!E965,IF(Guarantee!F965&gt;0,Guarantee!F965,""))</f>
      </c>
      <c r="F965" s="84"/>
      <c r="G965" s="85"/>
      <c r="H965" s="86">
        <f t="shared" si="14"/>
      </c>
    </row>
    <row r="966" spans="1:8" s="87" customFormat="1" ht="12.75">
      <c r="A966" s="78">
        <f>IF(Guarantee!A966&lt;&gt;"",Guarantee!A966,"")</f>
      </c>
      <c r="B966" s="80">
        <f>IF(Guarantee!B966&lt;&gt;"",Guarantee!B966,"")</f>
      </c>
      <c r="C966" s="80">
        <f>IF(Guarantee!C966&lt;&gt;"",Guarantee!C966,"")</f>
      </c>
      <c r="D966" s="81">
        <f>IF(Guarantee!D966&lt;&gt;"",Guarantee!D966,"")</f>
      </c>
      <c r="E966" s="82">
        <f>IF(Guarantee!E966&gt;0,Guarantee!E966,IF(Guarantee!F966&gt;0,Guarantee!F966,""))</f>
      </c>
      <c r="F966" s="84"/>
      <c r="G966" s="85"/>
      <c r="H966" s="86">
        <f t="shared" si="14"/>
      </c>
    </row>
    <row r="967" spans="1:8" s="87" customFormat="1" ht="12.75">
      <c r="A967" s="78">
        <f>IF(Guarantee!A967&lt;&gt;"",Guarantee!A967,"")</f>
      </c>
      <c r="B967" s="80">
        <f>IF(Guarantee!B967&lt;&gt;"",Guarantee!B967,"")</f>
      </c>
      <c r="C967" s="80">
        <f>IF(Guarantee!C967&lt;&gt;"",Guarantee!C967,"")</f>
      </c>
      <c r="D967" s="81">
        <f>IF(Guarantee!D967&lt;&gt;"",Guarantee!D967,"")</f>
      </c>
      <c r="E967" s="82">
        <f>IF(Guarantee!E967&gt;0,Guarantee!E967,IF(Guarantee!F967&gt;0,Guarantee!F967,""))</f>
      </c>
      <c r="F967" s="84"/>
      <c r="G967" s="85"/>
      <c r="H967" s="86">
        <f aca="true" t="shared" si="15" ref="H967:H1004">IF(E967&lt;&gt;"",ROUND(SUM(D967*E967*F967*G967),0),"")</f>
      </c>
    </row>
    <row r="968" spans="1:8" s="87" customFormat="1" ht="12.75">
      <c r="A968" s="78">
        <f>IF(Guarantee!A968&lt;&gt;"",Guarantee!A968,"")</f>
      </c>
      <c r="B968" s="80">
        <f>IF(Guarantee!B968&lt;&gt;"",Guarantee!B968,"")</f>
      </c>
      <c r="C968" s="80">
        <f>IF(Guarantee!C968&lt;&gt;"",Guarantee!C968,"")</f>
      </c>
      <c r="D968" s="81">
        <f>IF(Guarantee!D968&lt;&gt;"",Guarantee!D968,"")</f>
      </c>
      <c r="E968" s="82">
        <f>IF(Guarantee!E968&gt;0,Guarantee!E968,IF(Guarantee!F968&gt;0,Guarantee!F968,""))</f>
      </c>
      <c r="F968" s="84"/>
      <c r="G968" s="85"/>
      <c r="H968" s="86">
        <f t="shared" si="15"/>
      </c>
    </row>
    <row r="969" spans="1:8" s="87" customFormat="1" ht="12.75">
      <c r="A969" s="78">
        <f>IF(Guarantee!A969&lt;&gt;"",Guarantee!A969,"")</f>
      </c>
      <c r="B969" s="80">
        <f>IF(Guarantee!B969&lt;&gt;"",Guarantee!B969,"")</f>
      </c>
      <c r="C969" s="80">
        <f>IF(Guarantee!C969&lt;&gt;"",Guarantee!C969,"")</f>
      </c>
      <c r="D969" s="81">
        <f>IF(Guarantee!D969&lt;&gt;"",Guarantee!D969,"")</f>
      </c>
      <c r="E969" s="82">
        <f>IF(Guarantee!E969&gt;0,Guarantee!E969,IF(Guarantee!F969&gt;0,Guarantee!F969,""))</f>
      </c>
      <c r="F969" s="84"/>
      <c r="G969" s="85"/>
      <c r="H969" s="86">
        <f t="shared" si="15"/>
      </c>
    </row>
    <row r="970" spans="1:8" s="87" customFormat="1" ht="12.75">
      <c r="A970" s="78">
        <f>IF(Guarantee!A970&lt;&gt;"",Guarantee!A970,"")</f>
      </c>
      <c r="B970" s="80">
        <f>IF(Guarantee!B970&lt;&gt;"",Guarantee!B970,"")</f>
      </c>
      <c r="C970" s="80">
        <f>IF(Guarantee!C970&lt;&gt;"",Guarantee!C970,"")</f>
      </c>
      <c r="D970" s="81">
        <f>IF(Guarantee!D970&lt;&gt;"",Guarantee!D970,"")</f>
      </c>
      <c r="E970" s="82">
        <f>IF(Guarantee!E970&gt;0,Guarantee!E970,IF(Guarantee!F970&gt;0,Guarantee!F970,""))</f>
      </c>
      <c r="F970" s="84"/>
      <c r="G970" s="85"/>
      <c r="H970" s="86">
        <f t="shared" si="15"/>
      </c>
    </row>
    <row r="971" spans="1:8" s="87" customFormat="1" ht="12.75">
      <c r="A971" s="78">
        <f>IF(Guarantee!A971&lt;&gt;"",Guarantee!A971,"")</f>
      </c>
      <c r="B971" s="80">
        <f>IF(Guarantee!B971&lt;&gt;"",Guarantee!B971,"")</f>
      </c>
      <c r="C971" s="80">
        <f>IF(Guarantee!C971&lt;&gt;"",Guarantee!C971,"")</f>
      </c>
      <c r="D971" s="81">
        <f>IF(Guarantee!D971&lt;&gt;"",Guarantee!D971,"")</f>
      </c>
      <c r="E971" s="82">
        <f>IF(Guarantee!E971&gt;0,Guarantee!E971,IF(Guarantee!F971&gt;0,Guarantee!F971,""))</f>
      </c>
      <c r="F971" s="84"/>
      <c r="G971" s="85"/>
      <c r="H971" s="86">
        <f t="shared" si="15"/>
      </c>
    </row>
    <row r="972" spans="1:8" s="87" customFormat="1" ht="12.75">
      <c r="A972" s="78">
        <f>IF(Guarantee!A972&lt;&gt;"",Guarantee!A972,"")</f>
      </c>
      <c r="B972" s="80">
        <f>IF(Guarantee!B972&lt;&gt;"",Guarantee!B972,"")</f>
      </c>
      <c r="C972" s="80">
        <f>IF(Guarantee!C972&lt;&gt;"",Guarantee!C972,"")</f>
      </c>
      <c r="D972" s="81">
        <f>IF(Guarantee!D972&lt;&gt;"",Guarantee!D972,"")</f>
      </c>
      <c r="E972" s="82">
        <f>IF(Guarantee!E972&gt;0,Guarantee!E972,IF(Guarantee!F972&gt;0,Guarantee!F972,""))</f>
      </c>
      <c r="F972" s="84"/>
      <c r="G972" s="85"/>
      <c r="H972" s="86">
        <f t="shared" si="15"/>
      </c>
    </row>
    <row r="973" spans="1:8" s="87" customFormat="1" ht="12.75">
      <c r="A973" s="78">
        <f>IF(Guarantee!A973&lt;&gt;"",Guarantee!A973,"")</f>
      </c>
      <c r="B973" s="80">
        <f>IF(Guarantee!B973&lt;&gt;"",Guarantee!B973,"")</f>
      </c>
      <c r="C973" s="80">
        <f>IF(Guarantee!C973&lt;&gt;"",Guarantee!C973,"")</f>
      </c>
      <c r="D973" s="81">
        <f>IF(Guarantee!D973&lt;&gt;"",Guarantee!D973,"")</f>
      </c>
      <c r="E973" s="82">
        <f>IF(Guarantee!E973&gt;0,Guarantee!E973,IF(Guarantee!F973&gt;0,Guarantee!F973,""))</f>
      </c>
      <c r="F973" s="84"/>
      <c r="G973" s="85"/>
      <c r="H973" s="86">
        <f t="shared" si="15"/>
      </c>
    </row>
    <row r="974" spans="1:8" s="87" customFormat="1" ht="12.75">
      <c r="A974" s="78">
        <f>IF(Guarantee!A974&lt;&gt;"",Guarantee!A974,"")</f>
      </c>
      <c r="B974" s="80">
        <f>IF(Guarantee!B974&lt;&gt;"",Guarantee!B974,"")</f>
      </c>
      <c r="C974" s="80">
        <f>IF(Guarantee!C974&lt;&gt;"",Guarantee!C974,"")</f>
      </c>
      <c r="D974" s="81">
        <f>IF(Guarantee!D974&lt;&gt;"",Guarantee!D974,"")</f>
      </c>
      <c r="E974" s="82">
        <f>IF(Guarantee!E974&gt;0,Guarantee!E974,IF(Guarantee!F974&gt;0,Guarantee!F974,""))</f>
      </c>
      <c r="F974" s="84"/>
      <c r="G974" s="85"/>
      <c r="H974" s="86">
        <f t="shared" si="15"/>
      </c>
    </row>
    <row r="975" spans="1:8" s="87" customFormat="1" ht="12.75">
      <c r="A975" s="78">
        <f>IF(Guarantee!A975&lt;&gt;"",Guarantee!A975,"")</f>
      </c>
      <c r="B975" s="80">
        <f>IF(Guarantee!B975&lt;&gt;"",Guarantee!B975,"")</f>
      </c>
      <c r="C975" s="80">
        <f>IF(Guarantee!C975&lt;&gt;"",Guarantee!C975,"")</f>
      </c>
      <c r="D975" s="81">
        <f>IF(Guarantee!D975&lt;&gt;"",Guarantee!D975,"")</f>
      </c>
      <c r="E975" s="82">
        <f>IF(Guarantee!E975&gt;0,Guarantee!E975,IF(Guarantee!F975&gt;0,Guarantee!F975,""))</f>
      </c>
      <c r="F975" s="84"/>
      <c r="G975" s="85"/>
      <c r="H975" s="86">
        <f t="shared" si="15"/>
      </c>
    </row>
    <row r="976" spans="1:8" s="87" customFormat="1" ht="12.75">
      <c r="A976" s="78">
        <f>IF(Guarantee!A976&lt;&gt;"",Guarantee!A976,"")</f>
      </c>
      <c r="B976" s="80">
        <f>IF(Guarantee!B976&lt;&gt;"",Guarantee!B976,"")</f>
      </c>
      <c r="C976" s="80">
        <f>IF(Guarantee!C976&lt;&gt;"",Guarantee!C976,"")</f>
      </c>
      <c r="D976" s="81">
        <f>IF(Guarantee!D976&lt;&gt;"",Guarantee!D976,"")</f>
      </c>
      <c r="E976" s="82">
        <f>IF(Guarantee!E976&gt;0,Guarantee!E976,IF(Guarantee!F976&gt;0,Guarantee!F976,""))</f>
      </c>
      <c r="F976" s="84"/>
      <c r="G976" s="85"/>
      <c r="H976" s="86">
        <f t="shared" si="15"/>
      </c>
    </row>
    <row r="977" spans="1:8" s="87" customFormat="1" ht="12.75">
      <c r="A977" s="78">
        <f>IF(Guarantee!A977&lt;&gt;"",Guarantee!A977,"")</f>
      </c>
      <c r="B977" s="80">
        <f>IF(Guarantee!B977&lt;&gt;"",Guarantee!B977,"")</f>
      </c>
      <c r="C977" s="80">
        <f>IF(Guarantee!C977&lt;&gt;"",Guarantee!C977,"")</f>
      </c>
      <c r="D977" s="81">
        <f>IF(Guarantee!D977&lt;&gt;"",Guarantee!D977,"")</f>
      </c>
      <c r="E977" s="82">
        <f>IF(Guarantee!E977&gt;0,Guarantee!E977,IF(Guarantee!F977&gt;0,Guarantee!F977,""))</f>
      </c>
      <c r="F977" s="84"/>
      <c r="G977" s="85"/>
      <c r="H977" s="86">
        <f t="shared" si="15"/>
      </c>
    </row>
    <row r="978" spans="1:8" s="87" customFormat="1" ht="12.75">
      <c r="A978" s="78">
        <f>IF(Guarantee!A978&lt;&gt;"",Guarantee!A978,"")</f>
      </c>
      <c r="B978" s="80">
        <f>IF(Guarantee!B978&lt;&gt;"",Guarantee!B978,"")</f>
      </c>
      <c r="C978" s="80">
        <f>IF(Guarantee!C978&lt;&gt;"",Guarantee!C978,"")</f>
      </c>
      <c r="D978" s="81">
        <f>IF(Guarantee!D978&lt;&gt;"",Guarantee!D978,"")</f>
      </c>
      <c r="E978" s="82">
        <f>IF(Guarantee!E978&gt;0,Guarantee!E978,IF(Guarantee!F978&gt;0,Guarantee!F978,""))</f>
      </c>
      <c r="F978" s="84"/>
      <c r="G978" s="85"/>
      <c r="H978" s="86">
        <f t="shared" si="15"/>
      </c>
    </row>
    <row r="979" spans="1:8" s="87" customFormat="1" ht="12.75">
      <c r="A979" s="78">
        <f>IF(Guarantee!A979&lt;&gt;"",Guarantee!A979,"")</f>
      </c>
      <c r="B979" s="80">
        <f>IF(Guarantee!B979&lt;&gt;"",Guarantee!B979,"")</f>
      </c>
      <c r="C979" s="80">
        <f>IF(Guarantee!C979&lt;&gt;"",Guarantee!C979,"")</f>
      </c>
      <c r="D979" s="81">
        <f>IF(Guarantee!D979&lt;&gt;"",Guarantee!D979,"")</f>
      </c>
      <c r="E979" s="82">
        <f>IF(Guarantee!E979&gt;0,Guarantee!E979,IF(Guarantee!F979&gt;0,Guarantee!F979,""))</f>
      </c>
      <c r="F979" s="84"/>
      <c r="G979" s="85"/>
      <c r="H979" s="86">
        <f t="shared" si="15"/>
      </c>
    </row>
    <row r="980" spans="1:8" s="87" customFormat="1" ht="12.75">
      <c r="A980" s="78">
        <f>IF(Guarantee!A980&lt;&gt;"",Guarantee!A980,"")</f>
      </c>
      <c r="B980" s="80">
        <f>IF(Guarantee!B980&lt;&gt;"",Guarantee!B980,"")</f>
      </c>
      <c r="C980" s="80">
        <f>IF(Guarantee!C980&lt;&gt;"",Guarantee!C980,"")</f>
      </c>
      <c r="D980" s="81">
        <f>IF(Guarantee!D980&lt;&gt;"",Guarantee!D980,"")</f>
      </c>
      <c r="E980" s="82">
        <f>IF(Guarantee!E980&gt;0,Guarantee!E980,IF(Guarantee!F980&gt;0,Guarantee!F980,""))</f>
      </c>
      <c r="F980" s="84"/>
      <c r="G980" s="85"/>
      <c r="H980" s="86">
        <f t="shared" si="15"/>
      </c>
    </row>
    <row r="981" spans="1:8" s="87" customFormat="1" ht="12.75">
      <c r="A981" s="78">
        <f>IF(Guarantee!A981&lt;&gt;"",Guarantee!A981,"")</f>
      </c>
      <c r="B981" s="80">
        <f>IF(Guarantee!B981&lt;&gt;"",Guarantee!B981,"")</f>
      </c>
      <c r="C981" s="80">
        <f>IF(Guarantee!C981&lt;&gt;"",Guarantee!C981,"")</f>
      </c>
      <c r="D981" s="81">
        <f>IF(Guarantee!D981&lt;&gt;"",Guarantee!D981,"")</f>
      </c>
      <c r="E981" s="82">
        <f>IF(Guarantee!E981&gt;0,Guarantee!E981,IF(Guarantee!F981&gt;0,Guarantee!F981,""))</f>
      </c>
      <c r="F981" s="84"/>
      <c r="G981" s="85"/>
      <c r="H981" s="86">
        <f t="shared" si="15"/>
      </c>
    </row>
    <row r="982" spans="1:8" s="87" customFormat="1" ht="12.75">
      <c r="A982" s="78">
        <f>IF(Guarantee!A982&lt;&gt;"",Guarantee!A982,"")</f>
      </c>
      <c r="B982" s="80">
        <f>IF(Guarantee!B982&lt;&gt;"",Guarantee!B982,"")</f>
      </c>
      <c r="C982" s="80">
        <f>IF(Guarantee!C982&lt;&gt;"",Guarantee!C982,"")</f>
      </c>
      <c r="D982" s="81">
        <f>IF(Guarantee!D982&lt;&gt;"",Guarantee!D982,"")</f>
      </c>
      <c r="E982" s="82">
        <f>IF(Guarantee!E982&gt;0,Guarantee!E982,IF(Guarantee!F982&gt;0,Guarantee!F982,""))</f>
      </c>
      <c r="F982" s="84"/>
      <c r="G982" s="85"/>
      <c r="H982" s="86">
        <f t="shared" si="15"/>
      </c>
    </row>
    <row r="983" spans="1:8" s="87" customFormat="1" ht="12.75">
      <c r="A983" s="78">
        <f>IF(Guarantee!A983&lt;&gt;"",Guarantee!A983,"")</f>
      </c>
      <c r="B983" s="80">
        <f>IF(Guarantee!B983&lt;&gt;"",Guarantee!B983,"")</f>
      </c>
      <c r="C983" s="80">
        <f>IF(Guarantee!C983&lt;&gt;"",Guarantee!C983,"")</f>
      </c>
      <c r="D983" s="81">
        <f>IF(Guarantee!D983&lt;&gt;"",Guarantee!D983,"")</f>
      </c>
      <c r="E983" s="82">
        <f>IF(Guarantee!E983&gt;0,Guarantee!E983,IF(Guarantee!F983&gt;0,Guarantee!F983,""))</f>
      </c>
      <c r="F983" s="84"/>
      <c r="G983" s="85"/>
      <c r="H983" s="86">
        <f t="shared" si="15"/>
      </c>
    </row>
    <row r="984" spans="1:8" s="87" customFormat="1" ht="12.75">
      <c r="A984" s="78">
        <f>IF(Guarantee!A984&lt;&gt;"",Guarantee!A984,"")</f>
      </c>
      <c r="B984" s="80">
        <f>IF(Guarantee!B984&lt;&gt;"",Guarantee!B984,"")</f>
      </c>
      <c r="C984" s="80">
        <f>IF(Guarantee!C984&lt;&gt;"",Guarantee!C984,"")</f>
      </c>
      <c r="D984" s="81">
        <f>IF(Guarantee!D984&lt;&gt;"",Guarantee!D984,"")</f>
      </c>
      <c r="E984" s="82">
        <f>IF(Guarantee!E984&gt;0,Guarantee!E984,IF(Guarantee!F984&gt;0,Guarantee!F984,""))</f>
      </c>
      <c r="F984" s="84"/>
      <c r="G984" s="85"/>
      <c r="H984" s="86">
        <f t="shared" si="15"/>
      </c>
    </row>
    <row r="985" spans="1:8" s="87" customFormat="1" ht="12.75">
      <c r="A985" s="78">
        <f>IF(Guarantee!A985&lt;&gt;"",Guarantee!A985,"")</f>
      </c>
      <c r="B985" s="80">
        <f>IF(Guarantee!B985&lt;&gt;"",Guarantee!B985,"")</f>
      </c>
      <c r="C985" s="80">
        <f>IF(Guarantee!C985&lt;&gt;"",Guarantee!C985,"")</f>
      </c>
      <c r="D985" s="81">
        <f>IF(Guarantee!D985&lt;&gt;"",Guarantee!D985,"")</f>
      </c>
      <c r="E985" s="82">
        <f>IF(Guarantee!E985&gt;0,Guarantee!E985,IF(Guarantee!F985&gt;0,Guarantee!F985,""))</f>
      </c>
      <c r="F985" s="84"/>
      <c r="G985" s="85"/>
      <c r="H985" s="86">
        <f t="shared" si="15"/>
      </c>
    </row>
    <row r="986" spans="1:8" s="87" customFormat="1" ht="12.75">
      <c r="A986" s="78">
        <f>IF(Guarantee!A986&lt;&gt;"",Guarantee!A986,"")</f>
      </c>
      <c r="B986" s="80">
        <f>IF(Guarantee!B986&lt;&gt;"",Guarantee!B986,"")</f>
      </c>
      <c r="C986" s="80">
        <f>IF(Guarantee!C986&lt;&gt;"",Guarantee!C986,"")</f>
      </c>
      <c r="D986" s="81">
        <f>IF(Guarantee!D986&lt;&gt;"",Guarantee!D986,"")</f>
      </c>
      <c r="E986" s="82">
        <f>IF(Guarantee!E986&gt;0,Guarantee!E986,IF(Guarantee!F986&gt;0,Guarantee!F986,""))</f>
      </c>
      <c r="F986" s="84"/>
      <c r="G986" s="85"/>
      <c r="H986" s="86">
        <f t="shared" si="15"/>
      </c>
    </row>
    <row r="987" spans="1:8" s="87" customFormat="1" ht="12.75">
      <c r="A987" s="78">
        <f>IF(Guarantee!A987&lt;&gt;"",Guarantee!A987,"")</f>
      </c>
      <c r="B987" s="80">
        <f>IF(Guarantee!B987&lt;&gt;"",Guarantee!B987,"")</f>
      </c>
      <c r="C987" s="80">
        <f>IF(Guarantee!C987&lt;&gt;"",Guarantee!C987,"")</f>
      </c>
      <c r="D987" s="81">
        <f>IF(Guarantee!D987&lt;&gt;"",Guarantee!D987,"")</f>
      </c>
      <c r="E987" s="82">
        <f>IF(Guarantee!E987&gt;0,Guarantee!E987,IF(Guarantee!F987&gt;0,Guarantee!F987,""))</f>
      </c>
      <c r="F987" s="84"/>
      <c r="G987" s="85"/>
      <c r="H987" s="86">
        <f t="shared" si="15"/>
      </c>
    </row>
    <row r="988" spans="1:8" s="87" customFormat="1" ht="12.75">
      <c r="A988" s="78">
        <f>IF(Guarantee!A988&lt;&gt;"",Guarantee!A988,"")</f>
      </c>
      <c r="B988" s="80">
        <f>IF(Guarantee!B988&lt;&gt;"",Guarantee!B988,"")</f>
      </c>
      <c r="C988" s="80">
        <f>IF(Guarantee!C988&lt;&gt;"",Guarantee!C988,"")</f>
      </c>
      <c r="D988" s="81">
        <f>IF(Guarantee!D988&lt;&gt;"",Guarantee!D988,"")</f>
      </c>
      <c r="E988" s="82">
        <f>IF(Guarantee!E988&gt;0,Guarantee!E988,IF(Guarantee!F988&gt;0,Guarantee!F988,""))</f>
      </c>
      <c r="F988" s="84"/>
      <c r="G988" s="85"/>
      <c r="H988" s="86">
        <f t="shared" si="15"/>
      </c>
    </row>
    <row r="989" spans="1:8" s="87" customFormat="1" ht="12.75">
      <c r="A989" s="78">
        <f>IF(Guarantee!A989&lt;&gt;"",Guarantee!A989,"")</f>
      </c>
      <c r="B989" s="80">
        <f>IF(Guarantee!B989&lt;&gt;"",Guarantee!B989,"")</f>
      </c>
      <c r="C989" s="80">
        <f>IF(Guarantee!C989&lt;&gt;"",Guarantee!C989,"")</f>
      </c>
      <c r="D989" s="81">
        <f>IF(Guarantee!D989&lt;&gt;"",Guarantee!D989,"")</f>
      </c>
      <c r="E989" s="82">
        <f>IF(Guarantee!E989&gt;0,Guarantee!E989,IF(Guarantee!F989&gt;0,Guarantee!F989,""))</f>
      </c>
      <c r="F989" s="84"/>
      <c r="G989" s="85"/>
      <c r="H989" s="86">
        <f t="shared" si="15"/>
      </c>
    </row>
    <row r="990" spans="1:8" s="87" customFormat="1" ht="12.75">
      <c r="A990" s="78">
        <f>IF(Guarantee!A990&lt;&gt;"",Guarantee!A990,"")</f>
      </c>
      <c r="B990" s="80">
        <f>IF(Guarantee!B990&lt;&gt;"",Guarantee!B990,"")</f>
      </c>
      <c r="C990" s="80">
        <f>IF(Guarantee!C990&lt;&gt;"",Guarantee!C990,"")</f>
      </c>
      <c r="D990" s="81">
        <f>IF(Guarantee!D990&lt;&gt;"",Guarantee!D990,"")</f>
      </c>
      <c r="E990" s="82">
        <f>IF(Guarantee!E990&gt;0,Guarantee!E990,IF(Guarantee!F990&gt;0,Guarantee!F990,""))</f>
      </c>
      <c r="F990" s="84"/>
      <c r="G990" s="85"/>
      <c r="H990" s="86">
        <f t="shared" si="15"/>
      </c>
    </row>
    <row r="991" spans="1:8" s="87" customFormat="1" ht="12.75">
      <c r="A991" s="78">
        <f>IF(Guarantee!A991&lt;&gt;"",Guarantee!A991,"")</f>
      </c>
      <c r="B991" s="80">
        <f>IF(Guarantee!B991&lt;&gt;"",Guarantee!B991,"")</f>
      </c>
      <c r="C991" s="80">
        <f>IF(Guarantee!C991&lt;&gt;"",Guarantee!C991,"")</f>
      </c>
      <c r="D991" s="81">
        <f>IF(Guarantee!D991&lt;&gt;"",Guarantee!D991,"")</f>
      </c>
      <c r="E991" s="82">
        <f>IF(Guarantee!E991&gt;0,Guarantee!E991,IF(Guarantee!F991&gt;0,Guarantee!F991,""))</f>
      </c>
      <c r="F991" s="84"/>
      <c r="G991" s="85"/>
      <c r="H991" s="86">
        <f t="shared" si="15"/>
      </c>
    </row>
    <row r="992" spans="1:8" s="87" customFormat="1" ht="12.75">
      <c r="A992" s="78">
        <f>IF(Guarantee!A992&lt;&gt;"",Guarantee!A992,"")</f>
      </c>
      <c r="B992" s="80">
        <f>IF(Guarantee!B992&lt;&gt;"",Guarantee!B992,"")</f>
      </c>
      <c r="C992" s="80">
        <f>IF(Guarantee!C992&lt;&gt;"",Guarantee!C992,"")</f>
      </c>
      <c r="D992" s="81">
        <f>IF(Guarantee!D992&lt;&gt;"",Guarantee!D992,"")</f>
      </c>
      <c r="E992" s="82">
        <f>IF(Guarantee!E992&gt;0,Guarantee!E992,IF(Guarantee!F992&gt;0,Guarantee!F992,""))</f>
      </c>
      <c r="F992" s="84"/>
      <c r="G992" s="85"/>
      <c r="H992" s="86">
        <f t="shared" si="15"/>
      </c>
    </row>
    <row r="993" spans="1:8" s="87" customFormat="1" ht="12.75">
      <c r="A993" s="78">
        <f>IF(Guarantee!A993&lt;&gt;"",Guarantee!A993,"")</f>
      </c>
      <c r="B993" s="80">
        <f>IF(Guarantee!B993&lt;&gt;"",Guarantee!B993,"")</f>
      </c>
      <c r="C993" s="80">
        <f>IF(Guarantee!C993&lt;&gt;"",Guarantee!C993,"")</f>
      </c>
      <c r="D993" s="81">
        <f>IF(Guarantee!D993&lt;&gt;"",Guarantee!D993,"")</f>
      </c>
      <c r="E993" s="82">
        <f>IF(Guarantee!E993&gt;0,Guarantee!E993,IF(Guarantee!F993&gt;0,Guarantee!F993,""))</f>
      </c>
      <c r="F993" s="84"/>
      <c r="G993" s="85"/>
      <c r="H993" s="86">
        <f t="shared" si="15"/>
      </c>
    </row>
    <row r="994" spans="1:8" s="87" customFormat="1" ht="12.75">
      <c r="A994" s="78">
        <f>IF(Guarantee!A994&lt;&gt;"",Guarantee!A994,"")</f>
      </c>
      <c r="B994" s="80">
        <f>IF(Guarantee!B994&lt;&gt;"",Guarantee!B994,"")</f>
      </c>
      <c r="C994" s="80">
        <f>IF(Guarantee!C994&lt;&gt;"",Guarantee!C994,"")</f>
      </c>
      <c r="D994" s="81">
        <f>IF(Guarantee!D994&lt;&gt;"",Guarantee!D994,"")</f>
      </c>
      <c r="E994" s="82">
        <f>IF(Guarantee!E994&gt;0,Guarantee!E994,IF(Guarantee!F994&gt;0,Guarantee!F994,""))</f>
      </c>
      <c r="F994" s="84"/>
      <c r="G994" s="85"/>
      <c r="H994" s="86">
        <f t="shared" si="15"/>
      </c>
    </row>
    <row r="995" spans="1:8" s="87" customFormat="1" ht="12.75">
      <c r="A995" s="78">
        <f>IF(Guarantee!A995&lt;&gt;"",Guarantee!A995,"")</f>
      </c>
      <c r="B995" s="80">
        <f>IF(Guarantee!B995&lt;&gt;"",Guarantee!B995,"")</f>
      </c>
      <c r="C995" s="80">
        <f>IF(Guarantee!C995&lt;&gt;"",Guarantee!C995,"")</f>
      </c>
      <c r="D995" s="81">
        <f>IF(Guarantee!D995&lt;&gt;"",Guarantee!D995,"")</f>
      </c>
      <c r="E995" s="82">
        <f>IF(Guarantee!E995&gt;0,Guarantee!E995,IF(Guarantee!F995&gt;0,Guarantee!F995,""))</f>
      </c>
      <c r="F995" s="84"/>
      <c r="G995" s="85"/>
      <c r="H995" s="86">
        <f t="shared" si="15"/>
      </c>
    </row>
    <row r="996" spans="1:8" s="87" customFormat="1" ht="12.75">
      <c r="A996" s="78">
        <f>IF(Guarantee!A996&lt;&gt;"",Guarantee!A996,"")</f>
      </c>
      <c r="B996" s="80">
        <f>IF(Guarantee!B996&lt;&gt;"",Guarantee!B996,"")</f>
      </c>
      <c r="C996" s="80">
        <f>IF(Guarantee!C996&lt;&gt;"",Guarantee!C996,"")</f>
      </c>
      <c r="D996" s="81">
        <f>IF(Guarantee!D996&lt;&gt;"",Guarantee!D996,"")</f>
      </c>
      <c r="E996" s="82">
        <f>IF(Guarantee!E996&gt;0,Guarantee!E996,IF(Guarantee!F996&gt;0,Guarantee!F996,""))</f>
      </c>
      <c r="F996" s="84"/>
      <c r="G996" s="85"/>
      <c r="H996" s="86">
        <f t="shared" si="15"/>
      </c>
    </row>
    <row r="997" spans="1:8" s="87" customFormat="1" ht="12.75">
      <c r="A997" s="78">
        <f>IF(Guarantee!A997&lt;&gt;"",Guarantee!A997,"")</f>
      </c>
      <c r="B997" s="80">
        <f>IF(Guarantee!B997&lt;&gt;"",Guarantee!B997,"")</f>
      </c>
      <c r="C997" s="80">
        <f>IF(Guarantee!C997&lt;&gt;"",Guarantee!C997,"")</f>
      </c>
      <c r="D997" s="81">
        <f>IF(Guarantee!D997&lt;&gt;"",Guarantee!D997,"")</f>
      </c>
      <c r="E997" s="82">
        <f>IF(Guarantee!E997&gt;0,Guarantee!E997,IF(Guarantee!F997&gt;0,Guarantee!F997,""))</f>
      </c>
      <c r="F997" s="84"/>
      <c r="G997" s="85"/>
      <c r="H997" s="86">
        <f t="shared" si="15"/>
      </c>
    </row>
    <row r="998" spans="1:8" s="87" customFormat="1" ht="12.75">
      <c r="A998" s="78">
        <f>IF(Guarantee!A998&lt;&gt;"",Guarantee!A998,"")</f>
      </c>
      <c r="B998" s="80">
        <f>IF(Guarantee!B998&lt;&gt;"",Guarantee!B998,"")</f>
      </c>
      <c r="C998" s="80">
        <f>IF(Guarantee!C998&lt;&gt;"",Guarantee!C998,"")</f>
      </c>
      <c r="D998" s="81">
        <f>IF(Guarantee!D998&lt;&gt;"",Guarantee!D998,"")</f>
      </c>
      <c r="E998" s="82">
        <f>IF(Guarantee!E998&gt;0,Guarantee!E998,IF(Guarantee!F998&gt;0,Guarantee!F998,""))</f>
      </c>
      <c r="F998" s="84"/>
      <c r="G998" s="85"/>
      <c r="H998" s="86">
        <f t="shared" si="15"/>
      </c>
    </row>
    <row r="999" spans="1:8" s="87" customFormat="1" ht="12.75">
      <c r="A999" s="78">
        <f>IF(Guarantee!A999&lt;&gt;"",Guarantee!A999,"")</f>
      </c>
      <c r="B999" s="80">
        <f>IF(Guarantee!B999&lt;&gt;"",Guarantee!B999,"")</f>
      </c>
      <c r="C999" s="80">
        <f>IF(Guarantee!C999&lt;&gt;"",Guarantee!C999,"")</f>
      </c>
      <c r="D999" s="81">
        <f>IF(Guarantee!D999&lt;&gt;"",Guarantee!D999,"")</f>
      </c>
      <c r="E999" s="82">
        <f>IF(Guarantee!E999&gt;0,Guarantee!E999,IF(Guarantee!F999&gt;0,Guarantee!F999,""))</f>
      </c>
      <c r="F999" s="84"/>
      <c r="G999" s="85"/>
      <c r="H999" s="86">
        <f t="shared" si="15"/>
      </c>
    </row>
    <row r="1000" spans="1:8" s="87" customFormat="1" ht="12.75">
      <c r="A1000" s="78">
        <f>IF(Guarantee!A1000&lt;&gt;"",Guarantee!A1000,"")</f>
      </c>
      <c r="B1000" s="80">
        <f>IF(Guarantee!B1000&lt;&gt;"",Guarantee!B1000,"")</f>
      </c>
      <c r="C1000" s="80">
        <f>IF(Guarantee!C1000&lt;&gt;"",Guarantee!C1000,"")</f>
      </c>
      <c r="D1000" s="81">
        <f>IF(Guarantee!D1000&lt;&gt;"",Guarantee!D1000,"")</f>
      </c>
      <c r="E1000" s="82">
        <f>IF(Guarantee!E1000&gt;0,Guarantee!E1000,IF(Guarantee!F1000&gt;0,Guarantee!F1000,""))</f>
      </c>
      <c r="F1000" s="84"/>
      <c r="G1000" s="85"/>
      <c r="H1000" s="86">
        <f t="shared" si="15"/>
      </c>
    </row>
    <row r="1001" spans="1:8" s="87" customFormat="1" ht="12.75">
      <c r="A1001" s="78">
        <f>IF(Guarantee!A1001&lt;&gt;"",Guarantee!A1001,"")</f>
      </c>
      <c r="B1001" s="80">
        <f>IF(Guarantee!B1001&lt;&gt;"",Guarantee!B1001,"")</f>
      </c>
      <c r="C1001" s="80">
        <f>IF(Guarantee!C1001&lt;&gt;"",Guarantee!C1001,"")</f>
      </c>
      <c r="D1001" s="81">
        <f>IF(Guarantee!D1001&lt;&gt;"",Guarantee!D1001,"")</f>
      </c>
      <c r="E1001" s="82">
        <f>IF(Guarantee!E1001&gt;0,Guarantee!E1001,IF(Guarantee!F1001&gt;0,Guarantee!F1001,""))</f>
      </c>
      <c r="F1001" s="84"/>
      <c r="G1001" s="85"/>
      <c r="H1001" s="86">
        <f t="shared" si="15"/>
      </c>
    </row>
    <row r="1002" spans="1:8" s="87" customFormat="1" ht="12.75">
      <c r="A1002" s="78">
        <f>IF(Guarantee!A1002&lt;&gt;"",Guarantee!A1002,"")</f>
      </c>
      <c r="B1002" s="80">
        <f>IF(Guarantee!B1002&lt;&gt;"",Guarantee!B1002,"")</f>
      </c>
      <c r="C1002" s="80">
        <f>IF(Guarantee!C1002&lt;&gt;"",Guarantee!C1002,"")</f>
      </c>
      <c r="D1002" s="81">
        <f>IF(Guarantee!D1002&lt;&gt;"",Guarantee!D1002,"")</f>
      </c>
      <c r="E1002" s="82">
        <f>IF(Guarantee!E1002&gt;0,Guarantee!E1002,IF(Guarantee!F1002&gt;0,Guarantee!F1002,""))</f>
      </c>
      <c r="F1002" s="84"/>
      <c r="G1002" s="85"/>
      <c r="H1002" s="86">
        <f t="shared" si="15"/>
      </c>
    </row>
    <row r="1003" spans="1:8" s="87" customFormat="1" ht="12.75">
      <c r="A1003" s="78">
        <f>IF(Guarantee!A1003&lt;&gt;"",Guarantee!A1003,"")</f>
      </c>
      <c r="B1003" s="80">
        <f>IF(Guarantee!B1003&lt;&gt;"",Guarantee!B1003,"")</f>
      </c>
      <c r="C1003" s="80">
        <f>IF(Guarantee!C1003&lt;&gt;"",Guarantee!C1003,"")</f>
      </c>
      <c r="D1003" s="81">
        <f>IF(Guarantee!D1003&lt;&gt;"",Guarantee!D1003,"")</f>
      </c>
      <c r="E1003" s="82">
        <f>IF(Guarantee!E1003&gt;0,Guarantee!E1003,IF(Guarantee!F1003&gt;0,Guarantee!F1003,""))</f>
      </c>
      <c r="F1003" s="84"/>
      <c r="G1003" s="85"/>
      <c r="H1003" s="86">
        <f t="shared" si="15"/>
      </c>
    </row>
    <row r="1004" spans="1:8" s="88" customFormat="1" ht="12.75">
      <c r="A1004" s="78">
        <f>IF(Guarantee!A1004&lt;&gt;"",Guarantee!A1004,"")</f>
      </c>
      <c r="B1004" s="80">
        <f>IF(Guarantee!B1004&lt;&gt;"",Guarantee!B1004,"")</f>
      </c>
      <c r="C1004" s="80">
        <f>IF(Guarantee!C1004&lt;&gt;"",Guarantee!C1004,"")</f>
      </c>
      <c r="D1004" s="81">
        <f>IF(Guarantee!D1004&lt;&gt;"",Guarantee!D1004,"")</f>
      </c>
      <c r="E1004" s="82">
        <f>IF(Guarantee!E1004&gt;0,Guarantee!E1004,IF(Guarantee!F1004&gt;0,Guarantee!F1004,""))</f>
      </c>
      <c r="F1004" s="84"/>
      <c r="G1004" s="85"/>
      <c r="H1004" s="86">
        <f t="shared" si="15"/>
      </c>
    </row>
  </sheetData>
  <sheetProtection password="C771" sheet="1" objects="1" scenarios="1" selectLockedCells="1"/>
  <mergeCells count="10">
    <mergeCell ref="F3:F4"/>
    <mergeCell ref="H3:H4"/>
    <mergeCell ref="A1:H1"/>
    <mergeCell ref="A2:G2"/>
    <mergeCell ref="A3:A4"/>
    <mergeCell ref="G3:G4"/>
    <mergeCell ref="B3:B4"/>
    <mergeCell ref="C3:C4"/>
    <mergeCell ref="D3:D4"/>
    <mergeCell ref="E3:E4"/>
  </mergeCells>
  <printOptions horizontalCentered="1"/>
  <pageMargins left="0.25" right="0.25" top="0.5" bottom="0.5" header="0.5" footer="0.5"/>
  <pageSetup blackAndWhite="1" horizontalDpi="600" verticalDpi="600" orientation="landscape" scale="90" r:id="rId3"/>
  <headerFooter alignWithMargins="0">
    <oddFooter>&amp;L&amp;8Disclaimer:  The projected outcomes generated by this calculator are for informational purposes, are not forecasts of future outcomes, and do not guarantee any future outcome or result.&amp;R&amp;8&amp;D</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Sheet6"/>
  <dimension ref="A1:I117"/>
  <sheetViews>
    <sheetView showGridLines="0" showRowColHeaders="0" workbookViewId="0" topLeftCell="A1">
      <selection activeCell="D12" sqref="D12"/>
    </sheetView>
  </sheetViews>
  <sheetFormatPr defaultColWidth="9.140625" defaultRowHeight="12.75"/>
  <cols>
    <col min="1" max="1" width="3.7109375" style="0" customWidth="1"/>
    <col min="2" max="2" width="6.28125" style="0" customWidth="1"/>
    <col min="3" max="3" width="52.28125" style="0" customWidth="1"/>
    <col min="4" max="4" width="15.7109375" style="19" customWidth="1"/>
    <col min="6" max="6" width="24.57421875" style="0" customWidth="1"/>
    <col min="7" max="7" width="4.00390625" style="0" customWidth="1"/>
    <col min="8" max="8" width="27.8515625" style="0" customWidth="1"/>
    <col min="9" max="9" width="200.7109375" style="0" customWidth="1"/>
  </cols>
  <sheetData>
    <row r="1" spans="1:9" ht="36.75" customHeight="1">
      <c r="A1" s="143" t="s">
        <v>57</v>
      </c>
      <c r="B1" s="143"/>
      <c r="C1" s="143"/>
      <c r="D1" s="143"/>
      <c r="E1" s="26"/>
      <c r="F1" s="7"/>
      <c r="G1" s="7"/>
      <c r="H1" s="7"/>
      <c r="I1" s="7"/>
    </row>
    <row r="2" spans="1:9" ht="12.75">
      <c r="A2" s="7"/>
      <c r="B2" s="20"/>
      <c r="C2" s="20"/>
      <c r="D2" s="21"/>
      <c r="E2" s="22"/>
      <c r="F2" s="7"/>
      <c r="G2" s="7"/>
      <c r="H2" s="23"/>
      <c r="I2" s="7"/>
    </row>
    <row r="3" spans="1:9" ht="18">
      <c r="A3" s="7"/>
      <c r="B3" s="147" t="s">
        <v>73</v>
      </c>
      <c r="C3" s="147"/>
      <c r="D3" s="21"/>
      <c r="E3" s="22"/>
      <c r="F3" s="7"/>
      <c r="G3" s="7"/>
      <c r="H3" s="7"/>
      <c r="I3" s="7"/>
    </row>
    <row r="4" spans="1:9" ht="17.25" customHeight="1">
      <c r="A4" s="7"/>
      <c r="B4" s="23"/>
      <c r="C4" s="34" t="s">
        <v>60</v>
      </c>
      <c r="D4" s="68">
        <f>Guarantee!$N$2</f>
        <v>0</v>
      </c>
      <c r="E4" s="7"/>
      <c r="F4" s="58" t="s">
        <v>103</v>
      </c>
      <c r="G4" s="58"/>
      <c r="H4" s="58" t="s">
        <v>104</v>
      </c>
      <c r="I4" s="7"/>
    </row>
    <row r="5" spans="1:9" ht="17.25" customHeight="1">
      <c r="A5" s="7"/>
      <c r="B5" s="23"/>
      <c r="C5" s="36" t="s">
        <v>54</v>
      </c>
      <c r="D5" s="69">
        <f>ROUND(SUM(Guarantee!$Q$2*90%),0)</f>
        <v>0</v>
      </c>
      <c r="E5" s="7"/>
      <c r="F5" s="7"/>
      <c r="G5" s="7"/>
      <c r="H5" s="7"/>
      <c r="I5" s="7"/>
    </row>
    <row r="6" spans="1:9" ht="6" customHeight="1" thickBot="1">
      <c r="A6" s="7"/>
      <c r="B6" s="23"/>
      <c r="C6" s="20"/>
      <c r="D6" s="70"/>
      <c r="E6" s="7"/>
      <c r="F6" s="7"/>
      <c r="G6" s="7"/>
      <c r="H6" s="7"/>
      <c r="I6" s="7"/>
    </row>
    <row r="7" spans="1:9" ht="13.5" thickTop="1">
      <c r="A7" s="7"/>
      <c r="B7" s="23"/>
      <c r="C7" s="23"/>
      <c r="D7" s="71"/>
      <c r="E7" s="7"/>
      <c r="F7" s="7"/>
      <c r="G7" s="7"/>
      <c r="H7" s="7"/>
      <c r="I7" s="7"/>
    </row>
    <row r="8" spans="1:9" ht="12.75">
      <c r="A8" s="7"/>
      <c r="B8" s="23"/>
      <c r="C8" s="24" t="s">
        <v>61</v>
      </c>
      <c r="D8" s="72">
        <f>MIN(D4,D5)</f>
        <v>0</v>
      </c>
      <c r="E8" s="7"/>
      <c r="F8" s="7"/>
      <c r="G8" s="7"/>
      <c r="H8" s="7"/>
      <c r="I8" s="7"/>
    </row>
    <row r="9" spans="1:9" ht="12.75">
      <c r="A9" s="7"/>
      <c r="B9" s="23"/>
      <c r="C9" s="23"/>
      <c r="D9" s="73"/>
      <c r="E9" s="7"/>
      <c r="F9" s="7"/>
      <c r="G9" s="7"/>
      <c r="H9" s="7"/>
      <c r="I9" s="7"/>
    </row>
    <row r="10" spans="1:9" ht="18">
      <c r="A10" s="7"/>
      <c r="B10" s="146" t="s">
        <v>74</v>
      </c>
      <c r="C10" s="146"/>
      <c r="D10" s="73"/>
      <c r="E10" s="7"/>
      <c r="F10" s="7"/>
      <c r="G10" s="7"/>
      <c r="H10" s="7"/>
      <c r="I10" s="7"/>
    </row>
    <row r="11" spans="1:9" ht="16.5" customHeight="1">
      <c r="A11" s="7"/>
      <c r="B11" s="23"/>
      <c r="C11" s="34" t="s">
        <v>55</v>
      </c>
      <c r="D11" s="68">
        <f>Revenue!H2</f>
        <v>0</v>
      </c>
      <c r="E11" s="7"/>
      <c r="F11" s="7"/>
      <c r="G11" s="7"/>
      <c r="H11" s="7"/>
      <c r="I11" s="7"/>
    </row>
    <row r="12" spans="1:9" ht="16.5" customHeight="1">
      <c r="A12" s="7"/>
      <c r="B12" s="23"/>
      <c r="C12" s="57" t="s">
        <v>93</v>
      </c>
      <c r="D12" s="35"/>
      <c r="E12" s="25"/>
      <c r="F12" s="7"/>
      <c r="G12" s="7"/>
      <c r="H12" s="7"/>
      <c r="I12" s="7"/>
    </row>
    <row r="13" spans="1:9" ht="16.5" customHeight="1">
      <c r="A13" s="7"/>
      <c r="B13" s="23"/>
      <c r="C13" s="57" t="s">
        <v>94</v>
      </c>
      <c r="D13" s="35"/>
      <c r="E13" s="7"/>
      <c r="F13" s="7"/>
      <c r="G13" s="7"/>
      <c r="H13" s="7"/>
      <c r="I13" s="7"/>
    </row>
    <row r="14" spans="1:9" ht="16.5" customHeight="1">
      <c r="A14" s="7"/>
      <c r="B14" s="23"/>
      <c r="C14" s="57" t="s">
        <v>95</v>
      </c>
      <c r="D14" s="35"/>
      <c r="E14" s="7"/>
      <c r="F14" s="7"/>
      <c r="G14" s="7"/>
      <c r="H14" s="7"/>
      <c r="I14" s="7"/>
    </row>
    <row r="15" spans="1:9" ht="16.5" customHeight="1">
      <c r="A15" s="7"/>
      <c r="B15" s="23"/>
      <c r="C15" s="57" t="s">
        <v>96</v>
      </c>
      <c r="D15" s="35"/>
      <c r="E15" s="7"/>
      <c r="F15" s="32" t="s">
        <v>91</v>
      </c>
      <c r="G15" s="32"/>
      <c r="H15" s="7"/>
      <c r="I15" s="7"/>
    </row>
    <row r="16" spans="1:9" ht="16.5" customHeight="1">
      <c r="A16" s="7"/>
      <c r="B16" s="23"/>
      <c r="C16" s="57" t="s">
        <v>97</v>
      </c>
      <c r="D16" s="35"/>
      <c r="E16" s="7"/>
      <c r="F16" s="7"/>
      <c r="G16" s="7"/>
      <c r="H16" s="7"/>
      <c r="I16" s="7"/>
    </row>
    <row r="17" spans="1:9" ht="16.5" customHeight="1">
      <c r="A17" s="7"/>
      <c r="B17" s="23"/>
      <c r="C17" s="57" t="s">
        <v>99</v>
      </c>
      <c r="D17" s="35"/>
      <c r="E17" s="7"/>
      <c r="F17" s="7"/>
      <c r="G17" s="7"/>
      <c r="H17" s="7"/>
      <c r="I17" s="7"/>
    </row>
    <row r="18" spans="1:9" ht="16.5" customHeight="1">
      <c r="A18" s="7"/>
      <c r="B18" s="23"/>
      <c r="C18" s="57" t="s">
        <v>98</v>
      </c>
      <c r="D18" s="35"/>
      <c r="E18" s="7"/>
      <c r="F18" s="7"/>
      <c r="G18" s="7"/>
      <c r="H18" s="7"/>
      <c r="I18" s="7"/>
    </row>
    <row r="19" spans="1:9" ht="16.5" customHeight="1">
      <c r="A19" s="7"/>
      <c r="B19" s="23"/>
      <c r="C19" s="36" t="s">
        <v>100</v>
      </c>
      <c r="D19" s="37"/>
      <c r="E19" s="7"/>
      <c r="F19" s="7"/>
      <c r="G19" s="7"/>
      <c r="H19" s="7"/>
      <c r="I19" s="7"/>
    </row>
    <row r="20" spans="1:9" ht="6" customHeight="1" thickBot="1">
      <c r="A20" s="7"/>
      <c r="B20" s="23"/>
      <c r="C20" s="23"/>
      <c r="D20" s="27"/>
      <c r="E20" s="7"/>
      <c r="F20" s="7"/>
      <c r="G20" s="7"/>
      <c r="H20" s="7"/>
      <c r="I20" s="7"/>
    </row>
    <row r="21" spans="1:9" ht="13.5" thickTop="1">
      <c r="A21" s="7"/>
      <c r="B21" s="23"/>
      <c r="C21" s="23"/>
      <c r="D21" s="38"/>
      <c r="E21" s="7"/>
      <c r="F21" s="7"/>
      <c r="G21" s="7"/>
      <c r="H21" s="7"/>
      <c r="I21" s="7"/>
    </row>
    <row r="22" spans="1:9" ht="12.75">
      <c r="A22" s="7"/>
      <c r="B22" s="23"/>
      <c r="C22" s="24" t="s">
        <v>75</v>
      </c>
      <c r="D22" s="74">
        <f>ROUND(SUM(D11+(D12*0.15)+D13+D14+D15+D16+D17+D18+D19),0)</f>
        <v>0</v>
      </c>
      <c r="E22" s="7"/>
      <c r="F22" s="7"/>
      <c r="G22" s="7"/>
      <c r="H22" s="7"/>
      <c r="I22" s="7"/>
    </row>
    <row r="23" spans="1:9" ht="12.75">
      <c r="A23" s="7"/>
      <c r="B23" s="23"/>
      <c r="C23" s="24"/>
      <c r="D23" s="75"/>
      <c r="E23" s="7"/>
      <c r="F23" s="7"/>
      <c r="G23" s="7"/>
      <c r="H23" s="7"/>
      <c r="I23" s="7"/>
    </row>
    <row r="24" spans="1:9" ht="12.75">
      <c r="A24" s="7"/>
      <c r="B24" s="23"/>
      <c r="C24" s="23"/>
      <c r="D24" s="76"/>
      <c r="E24" s="7"/>
      <c r="F24" s="7"/>
      <c r="G24" s="7"/>
      <c r="H24" s="7"/>
      <c r="I24" s="7"/>
    </row>
    <row r="25" spans="1:9" ht="18">
      <c r="A25" s="7"/>
      <c r="B25" s="145" t="s">
        <v>76</v>
      </c>
      <c r="C25" s="146"/>
      <c r="D25" s="77">
        <f>IF(D8-D22&lt;0,0,ROUND(SUM(D8-D22),0)*60%)</f>
        <v>0</v>
      </c>
      <c r="E25" s="7"/>
      <c r="F25" s="7"/>
      <c r="G25" s="7"/>
      <c r="H25" s="7"/>
      <c r="I25" s="7"/>
    </row>
    <row r="26" spans="1:9" ht="12.75">
      <c r="A26" s="7"/>
      <c r="B26" s="23"/>
      <c r="C26" s="23"/>
      <c r="D26" s="25"/>
      <c r="E26" s="7"/>
      <c r="F26" s="7"/>
      <c r="G26" s="7"/>
      <c r="H26" s="7"/>
      <c r="I26" s="7"/>
    </row>
    <row r="27" spans="1:9" ht="12.75">
      <c r="A27" s="7"/>
      <c r="B27" s="23"/>
      <c r="C27" s="23"/>
      <c r="D27" s="25"/>
      <c r="E27" s="7"/>
      <c r="F27" s="7"/>
      <c r="G27" s="7"/>
      <c r="H27" s="7"/>
      <c r="I27" s="7"/>
    </row>
    <row r="28" spans="1:9" ht="12.75">
      <c r="A28" s="7"/>
      <c r="B28" s="23"/>
      <c r="C28" s="23"/>
      <c r="D28" s="25"/>
      <c r="E28" s="7"/>
      <c r="F28" s="7"/>
      <c r="G28" s="7"/>
      <c r="H28" s="7"/>
      <c r="I28" s="7"/>
    </row>
    <row r="29" spans="1:9" ht="12.75">
      <c r="A29" s="7"/>
      <c r="B29" s="23"/>
      <c r="C29" s="23"/>
      <c r="D29" s="25"/>
      <c r="E29" s="7"/>
      <c r="F29" s="7"/>
      <c r="G29" s="7"/>
      <c r="H29" s="7"/>
      <c r="I29" s="7"/>
    </row>
    <row r="30" spans="1:9" ht="12.75">
      <c r="A30" s="7"/>
      <c r="B30" s="23"/>
      <c r="C30" s="23"/>
      <c r="D30" s="25"/>
      <c r="E30" s="7"/>
      <c r="F30" s="7"/>
      <c r="G30" s="7"/>
      <c r="H30" s="7"/>
      <c r="I30" s="7"/>
    </row>
    <row r="31" spans="1:9" ht="12.75">
      <c r="A31" s="7"/>
      <c r="B31" s="23"/>
      <c r="C31" s="23"/>
      <c r="D31" s="25"/>
      <c r="E31" s="7"/>
      <c r="F31" s="7"/>
      <c r="G31" s="7"/>
      <c r="H31" s="7"/>
      <c r="I31" s="7"/>
    </row>
    <row r="32" spans="1:9" ht="12.75">
      <c r="A32" s="7"/>
      <c r="B32" s="23"/>
      <c r="C32" s="23"/>
      <c r="D32" s="25"/>
      <c r="E32" s="7"/>
      <c r="F32" s="7"/>
      <c r="G32" s="7"/>
      <c r="H32" s="7"/>
      <c r="I32" s="7"/>
    </row>
    <row r="33" spans="1:9" ht="12.75">
      <c r="A33" s="7"/>
      <c r="B33" s="23"/>
      <c r="C33" s="23"/>
      <c r="D33" s="25"/>
      <c r="E33" s="7"/>
      <c r="F33" s="7"/>
      <c r="G33" s="7"/>
      <c r="H33" s="7"/>
      <c r="I33" s="7"/>
    </row>
    <row r="34" spans="1:9" ht="12.75">
      <c r="A34" s="7"/>
      <c r="B34" s="23"/>
      <c r="C34" s="23"/>
      <c r="D34" s="25"/>
      <c r="E34" s="7"/>
      <c r="F34" s="7"/>
      <c r="G34" s="7"/>
      <c r="H34" s="7"/>
      <c r="I34" s="7"/>
    </row>
    <row r="35" spans="1:9" ht="12.75">
      <c r="A35" s="7"/>
      <c r="B35" s="23"/>
      <c r="C35" s="23"/>
      <c r="D35" s="25"/>
      <c r="E35" s="7"/>
      <c r="F35" s="7"/>
      <c r="G35" s="7"/>
      <c r="H35" s="7"/>
      <c r="I35" s="7"/>
    </row>
    <row r="36" spans="1:9" ht="12.75">
      <c r="A36" s="7"/>
      <c r="B36" s="23"/>
      <c r="C36" s="23"/>
      <c r="D36" s="25"/>
      <c r="E36" s="7"/>
      <c r="F36" s="7"/>
      <c r="G36" s="7"/>
      <c r="H36" s="7"/>
      <c r="I36" s="7"/>
    </row>
    <row r="37" spans="1:9" ht="12.75">
      <c r="A37" s="7"/>
      <c r="B37" s="23"/>
      <c r="C37" s="23"/>
      <c r="D37" s="25"/>
      <c r="E37" s="7"/>
      <c r="F37" s="7"/>
      <c r="G37" s="7"/>
      <c r="H37" s="7"/>
      <c r="I37" s="7"/>
    </row>
    <row r="38" spans="1:9" ht="12.75">
      <c r="A38" s="7"/>
      <c r="B38" s="23"/>
      <c r="C38" s="23"/>
      <c r="D38" s="25"/>
      <c r="E38" s="7"/>
      <c r="F38" s="7"/>
      <c r="G38" s="7"/>
      <c r="H38" s="7"/>
      <c r="I38" s="7"/>
    </row>
    <row r="39" spans="1:9" ht="12.75">
      <c r="A39" s="7"/>
      <c r="B39" s="23"/>
      <c r="C39" s="23"/>
      <c r="D39" s="25"/>
      <c r="E39" s="7"/>
      <c r="F39" s="7"/>
      <c r="G39" s="7"/>
      <c r="H39" s="7"/>
      <c r="I39" s="7"/>
    </row>
    <row r="40" spans="1:9" ht="12.75">
      <c r="A40" s="7"/>
      <c r="B40" s="23"/>
      <c r="C40" s="23"/>
      <c r="D40" s="25"/>
      <c r="E40" s="7"/>
      <c r="F40" s="7"/>
      <c r="G40" s="7"/>
      <c r="H40" s="7"/>
      <c r="I40" s="7"/>
    </row>
    <row r="41" spans="1:9" ht="12.75">
      <c r="A41" s="7"/>
      <c r="B41" s="23"/>
      <c r="C41" s="23"/>
      <c r="D41" s="25"/>
      <c r="E41" s="7"/>
      <c r="F41" s="7"/>
      <c r="G41" s="7"/>
      <c r="H41" s="7"/>
      <c r="I41" s="7"/>
    </row>
    <row r="42" spans="1:9" ht="12.75">
      <c r="A42" s="7"/>
      <c r="B42" s="23"/>
      <c r="C42" s="23"/>
      <c r="D42" s="25"/>
      <c r="E42" s="7"/>
      <c r="F42" s="7"/>
      <c r="G42" s="7"/>
      <c r="H42" s="7"/>
      <c r="I42" s="7"/>
    </row>
    <row r="43" spans="1:9" ht="12.75">
      <c r="A43" s="7"/>
      <c r="B43" s="23"/>
      <c r="C43" s="23"/>
      <c r="D43" s="25"/>
      <c r="E43" s="7"/>
      <c r="F43" s="7"/>
      <c r="G43" s="7"/>
      <c r="H43" s="7"/>
      <c r="I43" s="7"/>
    </row>
    <row r="44" spans="1:9" ht="12.75">
      <c r="A44" s="7"/>
      <c r="B44" s="7"/>
      <c r="C44" s="7"/>
      <c r="D44" s="25"/>
      <c r="E44" s="7"/>
      <c r="F44" s="7"/>
      <c r="G44" s="7"/>
      <c r="H44" s="7"/>
      <c r="I44" s="7"/>
    </row>
    <row r="45" spans="1:9" ht="12.75">
      <c r="A45" s="7"/>
      <c r="B45" s="7"/>
      <c r="C45" s="7"/>
      <c r="D45" s="25"/>
      <c r="E45" s="7"/>
      <c r="F45" s="7"/>
      <c r="G45" s="7"/>
      <c r="H45" s="7"/>
      <c r="I45" s="7"/>
    </row>
    <row r="46" spans="1:9" ht="25.5" customHeight="1">
      <c r="A46" s="7"/>
      <c r="B46" s="144" t="s">
        <v>113</v>
      </c>
      <c r="C46" s="144"/>
      <c r="D46" s="144"/>
      <c r="E46" s="7"/>
      <c r="F46" s="7"/>
      <c r="G46" s="7"/>
      <c r="H46" s="7"/>
      <c r="I46" s="7"/>
    </row>
    <row r="47" spans="1:9" ht="12.75">
      <c r="A47" s="7"/>
      <c r="B47" s="7"/>
      <c r="C47" s="22"/>
      <c r="D47" s="25"/>
      <c r="E47" s="7"/>
      <c r="F47" s="7"/>
      <c r="G47" s="7"/>
      <c r="H47" s="7"/>
      <c r="I47" s="7"/>
    </row>
    <row r="48" spans="1:9" ht="12.75">
      <c r="A48" s="7"/>
      <c r="B48" s="7"/>
      <c r="C48" s="22"/>
      <c r="D48" s="25"/>
      <c r="E48" s="7"/>
      <c r="F48" s="7"/>
      <c r="G48" s="7"/>
      <c r="H48" s="7"/>
      <c r="I48" s="7"/>
    </row>
    <row r="49" spans="1:9" ht="12.75">
      <c r="A49" s="7"/>
      <c r="B49" s="9"/>
      <c r="C49" s="33"/>
      <c r="D49" s="9"/>
      <c r="E49" s="9"/>
      <c r="F49" s="9"/>
      <c r="G49" s="9"/>
      <c r="H49" s="9"/>
      <c r="I49" s="7"/>
    </row>
    <row r="50" spans="1:9" ht="12.75">
      <c r="A50" s="7"/>
      <c r="B50" s="7"/>
      <c r="C50" s="22"/>
      <c r="D50" s="25"/>
      <c r="E50" s="7"/>
      <c r="F50" s="7"/>
      <c r="G50" s="7"/>
      <c r="H50" s="7"/>
      <c r="I50" s="7"/>
    </row>
    <row r="51" spans="1:9" ht="12.75">
      <c r="A51" s="7"/>
      <c r="B51" s="7"/>
      <c r="C51" s="22"/>
      <c r="D51" s="25"/>
      <c r="E51" s="7"/>
      <c r="F51" s="7"/>
      <c r="G51" s="7"/>
      <c r="H51" s="7"/>
      <c r="I51" s="7"/>
    </row>
    <row r="52" spans="1:9" ht="12.75">
      <c r="A52" s="7"/>
      <c r="B52" s="7"/>
      <c r="C52" s="22"/>
      <c r="D52" s="25"/>
      <c r="E52" s="7"/>
      <c r="F52" s="7"/>
      <c r="G52" s="7"/>
      <c r="H52" s="7"/>
      <c r="I52" s="7"/>
    </row>
    <row r="53" spans="1:9" ht="12.75">
      <c r="A53" s="7"/>
      <c r="B53" s="7"/>
      <c r="C53" s="22"/>
      <c r="D53" s="25"/>
      <c r="E53" s="7"/>
      <c r="F53" s="7"/>
      <c r="G53" s="7"/>
      <c r="H53" s="7"/>
      <c r="I53" s="7"/>
    </row>
    <row r="54" spans="1:9" ht="12.75">
      <c r="A54" s="7"/>
      <c r="B54" s="7"/>
      <c r="C54" s="22"/>
      <c r="D54" s="25"/>
      <c r="E54" s="7"/>
      <c r="F54" s="7"/>
      <c r="G54" s="7"/>
      <c r="H54" s="7"/>
      <c r="I54" s="7"/>
    </row>
    <row r="55" spans="1:9" ht="12.75">
      <c r="A55" s="7"/>
      <c r="B55" s="7"/>
      <c r="C55" s="22"/>
      <c r="D55" s="25"/>
      <c r="E55" s="7"/>
      <c r="F55" s="7"/>
      <c r="G55" s="7"/>
      <c r="H55" s="7"/>
      <c r="I55" s="7"/>
    </row>
    <row r="56" spans="1:9" ht="12.75">
      <c r="A56" s="7"/>
      <c r="B56" s="7"/>
      <c r="C56" s="22"/>
      <c r="D56" s="25"/>
      <c r="E56" s="7"/>
      <c r="F56" s="7"/>
      <c r="G56" s="7"/>
      <c r="H56" s="7"/>
      <c r="I56" s="7"/>
    </row>
    <row r="57" spans="1:9" ht="12.75">
      <c r="A57" s="7"/>
      <c r="B57" s="7"/>
      <c r="C57" s="22"/>
      <c r="D57" s="25"/>
      <c r="E57" s="7"/>
      <c r="F57" s="7"/>
      <c r="G57" s="7"/>
      <c r="H57" s="7"/>
      <c r="I57" s="7"/>
    </row>
    <row r="58" spans="1:9" ht="12.75">
      <c r="A58" s="7"/>
      <c r="B58" s="7"/>
      <c r="C58" s="22"/>
      <c r="D58" s="25"/>
      <c r="E58" s="7"/>
      <c r="F58" s="7"/>
      <c r="G58" s="7"/>
      <c r="H58" s="7"/>
      <c r="I58" s="7"/>
    </row>
    <row r="59" spans="1:9" ht="12.75">
      <c r="A59" s="7"/>
      <c r="B59" s="7"/>
      <c r="C59" s="22"/>
      <c r="D59" s="25"/>
      <c r="E59" s="7"/>
      <c r="F59" s="7"/>
      <c r="G59" s="7"/>
      <c r="H59" s="7"/>
      <c r="I59" s="7"/>
    </row>
    <row r="60" spans="1:9" ht="12.75">
      <c r="A60" s="7"/>
      <c r="B60" s="7"/>
      <c r="C60" s="22"/>
      <c r="D60" s="25"/>
      <c r="E60" s="7"/>
      <c r="F60" s="7"/>
      <c r="G60" s="7"/>
      <c r="H60" s="7"/>
      <c r="I60" s="7"/>
    </row>
    <row r="61" spans="1:9" ht="12.75">
      <c r="A61" s="7"/>
      <c r="B61" s="7"/>
      <c r="C61" s="22"/>
      <c r="D61" s="25"/>
      <c r="E61" s="7"/>
      <c r="F61" s="7"/>
      <c r="G61" s="7"/>
      <c r="H61" s="7"/>
      <c r="I61" s="7"/>
    </row>
    <row r="62" spans="1:9" ht="12.75">
      <c r="A62" s="7"/>
      <c r="B62" s="7"/>
      <c r="C62" s="22"/>
      <c r="D62" s="25"/>
      <c r="E62" s="7"/>
      <c r="F62" s="7"/>
      <c r="G62" s="7"/>
      <c r="H62" s="7"/>
      <c r="I62" s="7"/>
    </row>
    <row r="63" spans="1:9" ht="12.75">
      <c r="A63" s="7"/>
      <c r="B63" s="7"/>
      <c r="C63" s="22"/>
      <c r="D63" s="25"/>
      <c r="E63" s="7"/>
      <c r="F63" s="7"/>
      <c r="G63" s="7"/>
      <c r="H63" s="7"/>
      <c r="I63" s="7"/>
    </row>
    <row r="64" spans="1:9" ht="12.75">
      <c r="A64" s="7"/>
      <c r="B64" s="7"/>
      <c r="C64" s="22"/>
      <c r="D64" s="25"/>
      <c r="E64" s="7"/>
      <c r="F64" s="7"/>
      <c r="G64" s="7"/>
      <c r="H64" s="7"/>
      <c r="I64" s="7"/>
    </row>
    <row r="65" spans="1:9" ht="12.75">
      <c r="A65" s="7"/>
      <c r="B65" s="7"/>
      <c r="C65" s="22"/>
      <c r="D65" s="25"/>
      <c r="E65" s="7"/>
      <c r="F65" s="7"/>
      <c r="G65" s="7"/>
      <c r="H65" s="7"/>
      <c r="I65" s="7"/>
    </row>
    <row r="66" spans="1:9" ht="12.75">
      <c r="A66" s="7"/>
      <c r="B66" s="7"/>
      <c r="C66" s="22"/>
      <c r="D66" s="25"/>
      <c r="E66" s="7"/>
      <c r="F66" s="7"/>
      <c r="G66" s="7"/>
      <c r="H66" s="7"/>
      <c r="I66" s="7"/>
    </row>
    <row r="67" spans="1:9" ht="12.75">
      <c r="A67" s="7"/>
      <c r="B67" s="7"/>
      <c r="C67" s="22"/>
      <c r="D67" s="25"/>
      <c r="E67" s="7"/>
      <c r="F67" s="7"/>
      <c r="G67" s="7"/>
      <c r="H67" s="7"/>
      <c r="I67" s="7"/>
    </row>
    <row r="68" spans="1:9" ht="12.75">
      <c r="A68" s="7"/>
      <c r="B68" s="7"/>
      <c r="C68" s="22"/>
      <c r="D68" s="25"/>
      <c r="E68" s="7"/>
      <c r="F68" s="7"/>
      <c r="G68" s="7"/>
      <c r="H68" s="7"/>
      <c r="I68" s="7"/>
    </row>
    <row r="69" spans="1:9" ht="12.75">
      <c r="A69" s="7"/>
      <c r="B69" s="7"/>
      <c r="C69" s="22"/>
      <c r="D69" s="25"/>
      <c r="E69" s="7"/>
      <c r="F69" s="7"/>
      <c r="G69" s="7"/>
      <c r="H69" s="7"/>
      <c r="I69" s="7"/>
    </row>
    <row r="70" spans="1:9" ht="12.75">
      <c r="A70" s="7"/>
      <c r="B70" s="7"/>
      <c r="C70" s="22"/>
      <c r="D70" s="25"/>
      <c r="E70" s="7"/>
      <c r="F70" s="7"/>
      <c r="G70" s="7"/>
      <c r="H70" s="7"/>
      <c r="I70" s="7"/>
    </row>
    <row r="71" spans="1:9" ht="12.75">
      <c r="A71" s="7"/>
      <c r="B71" s="7"/>
      <c r="C71" s="22"/>
      <c r="D71" s="25"/>
      <c r="E71" s="7"/>
      <c r="F71" s="7"/>
      <c r="G71" s="7"/>
      <c r="H71" s="7"/>
      <c r="I71" s="7"/>
    </row>
    <row r="72" spans="1:9" ht="12.75">
      <c r="A72" s="7"/>
      <c r="B72" s="7"/>
      <c r="C72" s="22"/>
      <c r="D72" s="25"/>
      <c r="E72" s="7"/>
      <c r="F72" s="7"/>
      <c r="G72" s="7"/>
      <c r="H72" s="7"/>
      <c r="I72" s="7"/>
    </row>
    <row r="73" spans="1:9" ht="12.75">
      <c r="A73" s="7"/>
      <c r="B73" s="7"/>
      <c r="C73" s="22"/>
      <c r="D73" s="25"/>
      <c r="E73" s="7"/>
      <c r="F73" s="7"/>
      <c r="G73" s="7"/>
      <c r="H73" s="7"/>
      <c r="I73" s="7"/>
    </row>
    <row r="74" spans="1:9" ht="12.75">
      <c r="A74" s="7"/>
      <c r="B74" s="7"/>
      <c r="C74" s="22"/>
      <c r="D74" s="25"/>
      <c r="E74" s="7"/>
      <c r="F74" s="7"/>
      <c r="G74" s="7"/>
      <c r="H74" s="7"/>
      <c r="I74" s="7"/>
    </row>
    <row r="75" spans="1:9" ht="12.75">
      <c r="A75" s="7"/>
      <c r="B75" s="7"/>
      <c r="C75" s="22"/>
      <c r="D75" s="25"/>
      <c r="E75" s="7"/>
      <c r="F75" s="7"/>
      <c r="G75" s="7"/>
      <c r="H75" s="7"/>
      <c r="I75" s="7"/>
    </row>
    <row r="76" spans="1:9" ht="12.75">
      <c r="A76" s="7"/>
      <c r="B76" s="7"/>
      <c r="C76" s="22"/>
      <c r="D76" s="25"/>
      <c r="E76" s="7"/>
      <c r="F76" s="7"/>
      <c r="G76" s="7"/>
      <c r="H76" s="7"/>
      <c r="I76" s="7"/>
    </row>
    <row r="77" spans="1:9" ht="12.75">
      <c r="A77" s="7"/>
      <c r="B77" s="7"/>
      <c r="C77" s="22"/>
      <c r="D77" s="25"/>
      <c r="E77" s="7"/>
      <c r="F77" s="7"/>
      <c r="G77" s="7"/>
      <c r="H77" s="7"/>
      <c r="I77" s="7"/>
    </row>
    <row r="78" spans="1:9" ht="12.75">
      <c r="A78" s="7"/>
      <c r="B78" s="7"/>
      <c r="C78" s="22"/>
      <c r="D78" s="25"/>
      <c r="E78" s="7"/>
      <c r="F78" s="7"/>
      <c r="G78" s="7"/>
      <c r="H78" s="7"/>
      <c r="I78" s="7"/>
    </row>
    <row r="79" spans="1:9" ht="12.75">
      <c r="A79" s="7"/>
      <c r="B79" s="7"/>
      <c r="C79" s="22"/>
      <c r="D79" s="25"/>
      <c r="E79" s="7"/>
      <c r="F79" s="7"/>
      <c r="G79" s="7"/>
      <c r="H79" s="7"/>
      <c r="I79" s="7"/>
    </row>
    <row r="80" spans="1:9" ht="12.75">
      <c r="A80" s="7"/>
      <c r="B80" s="7"/>
      <c r="C80" s="22"/>
      <c r="D80" s="25"/>
      <c r="E80" s="7"/>
      <c r="F80" s="7"/>
      <c r="G80" s="7"/>
      <c r="H80" s="7"/>
      <c r="I80" s="7"/>
    </row>
    <row r="81" spans="1:9" ht="12.75">
      <c r="A81" s="7"/>
      <c r="B81" s="7"/>
      <c r="C81" s="22"/>
      <c r="D81" s="25"/>
      <c r="E81" s="7"/>
      <c r="F81" s="7"/>
      <c r="G81" s="7"/>
      <c r="H81" s="7"/>
      <c r="I81" s="7"/>
    </row>
    <row r="82" spans="1:9" ht="12.75">
      <c r="A82" s="7"/>
      <c r="B82" s="7"/>
      <c r="C82" s="22"/>
      <c r="D82" s="25"/>
      <c r="E82" s="7"/>
      <c r="F82" s="7"/>
      <c r="G82" s="7"/>
      <c r="H82" s="7"/>
      <c r="I82" s="7"/>
    </row>
    <row r="83" spans="1:9" ht="12.75">
      <c r="A83" s="7"/>
      <c r="B83" s="7"/>
      <c r="C83" s="22"/>
      <c r="D83" s="25"/>
      <c r="E83" s="7"/>
      <c r="F83" s="7"/>
      <c r="G83" s="7"/>
      <c r="H83" s="7"/>
      <c r="I83" s="7"/>
    </row>
    <row r="84" spans="1:9" ht="12.75">
      <c r="A84" s="7"/>
      <c r="B84" s="7"/>
      <c r="C84" s="22"/>
      <c r="D84" s="25"/>
      <c r="E84" s="7"/>
      <c r="F84" s="7"/>
      <c r="G84" s="7"/>
      <c r="H84" s="7"/>
      <c r="I84" s="7"/>
    </row>
    <row r="85" spans="1:9" ht="12.75">
      <c r="A85" s="7"/>
      <c r="B85" s="7"/>
      <c r="C85" s="22"/>
      <c r="D85" s="25"/>
      <c r="E85" s="7"/>
      <c r="F85" s="7"/>
      <c r="G85" s="7"/>
      <c r="H85" s="7"/>
      <c r="I85" s="7"/>
    </row>
    <row r="86" spans="1:9" ht="12.75">
      <c r="A86" s="7"/>
      <c r="B86" s="7"/>
      <c r="C86" s="22"/>
      <c r="D86" s="25"/>
      <c r="E86" s="7"/>
      <c r="F86" s="7"/>
      <c r="G86" s="7"/>
      <c r="H86" s="7"/>
      <c r="I86" s="7"/>
    </row>
    <row r="87" spans="1:9" ht="12.75">
      <c r="A87" s="7"/>
      <c r="B87" s="7"/>
      <c r="C87" s="22"/>
      <c r="D87" s="25"/>
      <c r="E87" s="7"/>
      <c r="F87" s="7"/>
      <c r="G87" s="7"/>
      <c r="H87" s="7"/>
      <c r="I87" s="7"/>
    </row>
    <row r="88" spans="1:9" ht="12.75">
      <c r="A88" s="7"/>
      <c r="B88" s="7"/>
      <c r="C88" s="22"/>
      <c r="D88" s="25"/>
      <c r="E88" s="7"/>
      <c r="F88" s="7"/>
      <c r="G88" s="7"/>
      <c r="H88" s="7"/>
      <c r="I88" s="7"/>
    </row>
    <row r="89" spans="1:9" ht="12.75">
      <c r="A89" s="7"/>
      <c r="B89" s="7"/>
      <c r="C89" s="22"/>
      <c r="D89" s="25"/>
      <c r="E89" s="7"/>
      <c r="F89" s="7"/>
      <c r="G89" s="7"/>
      <c r="H89" s="7"/>
      <c r="I89" s="7"/>
    </row>
    <row r="90" spans="1:9" ht="12.75">
      <c r="A90" s="7"/>
      <c r="B90" s="7"/>
      <c r="C90" s="22"/>
      <c r="D90" s="25"/>
      <c r="E90" s="7"/>
      <c r="F90" s="7"/>
      <c r="G90" s="7"/>
      <c r="H90" s="7"/>
      <c r="I90" s="7"/>
    </row>
    <row r="91" spans="1:9" ht="12.75">
      <c r="A91" s="7"/>
      <c r="B91" s="7"/>
      <c r="C91" s="22"/>
      <c r="D91" s="25"/>
      <c r="E91" s="7"/>
      <c r="F91" s="7"/>
      <c r="G91" s="7"/>
      <c r="H91" s="7"/>
      <c r="I91" s="7"/>
    </row>
    <row r="92" spans="1:9" ht="12.75">
      <c r="A92" s="7"/>
      <c r="B92" s="7"/>
      <c r="C92" s="22"/>
      <c r="D92" s="25"/>
      <c r="E92" s="7"/>
      <c r="F92" s="7"/>
      <c r="G92" s="7"/>
      <c r="H92" s="7"/>
      <c r="I92" s="7"/>
    </row>
    <row r="93" spans="1:9" ht="12.75">
      <c r="A93" s="7"/>
      <c r="B93" s="7"/>
      <c r="C93" s="22"/>
      <c r="D93" s="25"/>
      <c r="E93" s="7"/>
      <c r="F93" s="7"/>
      <c r="G93" s="7"/>
      <c r="H93" s="7"/>
      <c r="I93" s="7"/>
    </row>
    <row r="94" spans="1:9" ht="12.75">
      <c r="A94" s="7"/>
      <c r="B94" s="7"/>
      <c r="C94" s="22"/>
      <c r="D94" s="25"/>
      <c r="E94" s="7"/>
      <c r="F94" s="7"/>
      <c r="G94" s="7"/>
      <c r="H94" s="7"/>
      <c r="I94" s="7"/>
    </row>
    <row r="95" spans="1:9" ht="12.75">
      <c r="A95" s="7"/>
      <c r="B95" s="7"/>
      <c r="C95" s="22"/>
      <c r="D95" s="25"/>
      <c r="E95" s="7"/>
      <c r="F95" s="7"/>
      <c r="G95" s="7"/>
      <c r="H95" s="7"/>
      <c r="I95" s="7"/>
    </row>
    <row r="96" spans="1:9" ht="12.75">
      <c r="A96" s="7"/>
      <c r="B96" s="7"/>
      <c r="C96" s="22"/>
      <c r="D96" s="25"/>
      <c r="E96" s="7"/>
      <c r="F96" s="7"/>
      <c r="G96" s="7"/>
      <c r="H96" s="7"/>
      <c r="I96" s="7"/>
    </row>
    <row r="97" spans="1:9" ht="12.75">
      <c r="A97" s="7"/>
      <c r="B97" s="7"/>
      <c r="C97" s="22"/>
      <c r="D97" s="25"/>
      <c r="E97" s="7"/>
      <c r="F97" s="7"/>
      <c r="G97" s="7"/>
      <c r="H97" s="7"/>
      <c r="I97" s="7"/>
    </row>
    <row r="98" spans="1:9" ht="12.75">
      <c r="A98" s="7"/>
      <c r="B98" s="7"/>
      <c r="C98" s="22"/>
      <c r="D98" s="25"/>
      <c r="E98" s="7"/>
      <c r="F98" s="7"/>
      <c r="G98" s="7"/>
      <c r="H98" s="7"/>
      <c r="I98" s="7"/>
    </row>
    <row r="99" spans="1:9" ht="12.75">
      <c r="A99" s="7"/>
      <c r="B99" s="7"/>
      <c r="C99" s="22"/>
      <c r="D99" s="25"/>
      <c r="E99" s="7"/>
      <c r="F99" s="7"/>
      <c r="G99" s="7"/>
      <c r="H99" s="7"/>
      <c r="I99" s="7"/>
    </row>
    <row r="100" spans="1:9" ht="12.75">
      <c r="A100" s="7"/>
      <c r="B100" s="7"/>
      <c r="C100" s="22"/>
      <c r="D100" s="25"/>
      <c r="E100" s="7"/>
      <c r="F100" s="7"/>
      <c r="G100" s="7"/>
      <c r="H100" s="7"/>
      <c r="I100" s="7"/>
    </row>
    <row r="101" spans="1:9" ht="12.75">
      <c r="A101" s="7"/>
      <c r="B101" s="7"/>
      <c r="C101" s="22"/>
      <c r="D101" s="25"/>
      <c r="E101" s="7"/>
      <c r="F101" s="7"/>
      <c r="G101" s="7"/>
      <c r="H101" s="7"/>
      <c r="I101" s="7"/>
    </row>
    <row r="102" spans="1:9" ht="12.75">
      <c r="A102" s="7"/>
      <c r="B102" s="7"/>
      <c r="C102" s="22"/>
      <c r="D102" s="25"/>
      <c r="E102" s="7"/>
      <c r="F102" s="7"/>
      <c r="G102" s="7"/>
      <c r="H102" s="7"/>
      <c r="I102" s="7"/>
    </row>
    <row r="103" spans="1:9" ht="12.75">
      <c r="A103" s="7"/>
      <c r="B103" s="7"/>
      <c r="C103" s="22"/>
      <c r="D103" s="25"/>
      <c r="E103" s="7"/>
      <c r="F103" s="7"/>
      <c r="G103" s="7"/>
      <c r="H103" s="7"/>
      <c r="I103" s="7"/>
    </row>
    <row r="104" spans="1:9" ht="12.75">
      <c r="A104" s="7"/>
      <c r="B104" s="7"/>
      <c r="C104" s="22"/>
      <c r="D104" s="25"/>
      <c r="E104" s="7"/>
      <c r="F104" s="7"/>
      <c r="G104" s="7"/>
      <c r="H104" s="7"/>
      <c r="I104" s="7"/>
    </row>
    <row r="105" spans="1:9" ht="12.75">
      <c r="A105" s="7"/>
      <c r="B105" s="7"/>
      <c r="C105" s="22"/>
      <c r="D105" s="25"/>
      <c r="E105" s="7"/>
      <c r="F105" s="7"/>
      <c r="G105" s="7"/>
      <c r="H105" s="7"/>
      <c r="I105" s="7"/>
    </row>
    <row r="106" spans="1:9" ht="12.75">
      <c r="A106" s="7"/>
      <c r="B106" s="7"/>
      <c r="C106" s="22"/>
      <c r="D106" s="25"/>
      <c r="E106" s="7"/>
      <c r="F106" s="7"/>
      <c r="G106" s="7"/>
      <c r="H106" s="7"/>
      <c r="I106" s="7"/>
    </row>
    <row r="107" spans="1:9" ht="12.75">
      <c r="A107" s="7"/>
      <c r="B107" s="7"/>
      <c r="C107" s="22"/>
      <c r="D107" s="25"/>
      <c r="E107" s="7"/>
      <c r="F107" s="7"/>
      <c r="G107" s="7"/>
      <c r="H107" s="7"/>
      <c r="I107" s="7"/>
    </row>
    <row r="108" spans="1:9" ht="12.75">
      <c r="A108" s="7"/>
      <c r="B108" s="7"/>
      <c r="C108" s="22"/>
      <c r="D108" s="25"/>
      <c r="E108" s="7"/>
      <c r="F108" s="7"/>
      <c r="G108" s="7"/>
      <c r="H108" s="7"/>
      <c r="I108" s="7"/>
    </row>
    <row r="109" spans="1:9" ht="12.75">
      <c r="A109" s="7"/>
      <c r="B109" s="7"/>
      <c r="C109" s="22"/>
      <c r="D109" s="25"/>
      <c r="E109" s="7"/>
      <c r="F109" s="7"/>
      <c r="G109" s="7"/>
      <c r="H109" s="7"/>
      <c r="I109" s="7"/>
    </row>
    <row r="110" spans="1:9" ht="12.75">
      <c r="A110" s="7"/>
      <c r="B110" s="7"/>
      <c r="C110" s="22"/>
      <c r="D110" s="25"/>
      <c r="E110" s="7"/>
      <c r="F110" s="7"/>
      <c r="G110" s="7"/>
      <c r="H110" s="7"/>
      <c r="I110" s="7"/>
    </row>
    <row r="111" spans="1:9" ht="12.75">
      <c r="A111" s="7"/>
      <c r="B111" s="7"/>
      <c r="C111" s="22"/>
      <c r="D111" s="25"/>
      <c r="E111" s="7"/>
      <c r="F111" s="7"/>
      <c r="G111" s="7"/>
      <c r="H111" s="7"/>
      <c r="I111" s="7"/>
    </row>
    <row r="112" spans="1:9" ht="12.75">
      <c r="A112" s="7"/>
      <c r="B112" s="7"/>
      <c r="C112" s="22"/>
      <c r="D112" s="25"/>
      <c r="E112" s="7"/>
      <c r="F112" s="7"/>
      <c r="G112" s="7"/>
      <c r="H112" s="7"/>
      <c r="I112" s="7"/>
    </row>
    <row r="113" spans="1:9" ht="12.75">
      <c r="A113" s="7"/>
      <c r="B113" s="7"/>
      <c r="C113" s="22"/>
      <c r="D113" s="25"/>
      <c r="E113" s="7"/>
      <c r="F113" s="7"/>
      <c r="G113" s="7"/>
      <c r="H113" s="7"/>
      <c r="I113" s="7"/>
    </row>
    <row r="114" spans="1:9" ht="12.75">
      <c r="A114" s="7"/>
      <c r="B114" s="7"/>
      <c r="C114" s="22"/>
      <c r="D114" s="25"/>
      <c r="E114" s="7"/>
      <c r="F114" s="7"/>
      <c r="G114" s="7"/>
      <c r="H114" s="7"/>
      <c r="I114" s="7"/>
    </row>
    <row r="115" spans="1:9" ht="12.75">
      <c r="A115" s="7"/>
      <c r="B115" s="7"/>
      <c r="C115" s="22"/>
      <c r="D115" s="25"/>
      <c r="E115" s="7"/>
      <c r="F115" s="7"/>
      <c r="G115" s="7"/>
      <c r="H115" s="7"/>
      <c r="I115" s="7"/>
    </row>
    <row r="116" spans="1:9" ht="12.75">
      <c r="A116" s="7"/>
      <c r="B116" s="7"/>
      <c r="C116" s="22"/>
      <c r="D116" s="25"/>
      <c r="E116" s="7"/>
      <c r="F116" s="7"/>
      <c r="G116" s="7"/>
      <c r="H116" s="7"/>
      <c r="I116" s="7"/>
    </row>
    <row r="117" spans="1:9" ht="12.75">
      <c r="A117" s="7"/>
      <c r="B117" s="7"/>
      <c r="C117" s="22"/>
      <c r="D117" s="25"/>
      <c r="E117" s="7"/>
      <c r="F117" s="7"/>
      <c r="G117" s="7"/>
      <c r="H117" s="7"/>
      <c r="I117" s="7"/>
    </row>
  </sheetData>
  <sheetProtection password="C771" sheet="1" objects="1" scenarios="1" selectLockedCells="1"/>
  <mergeCells count="5">
    <mergeCell ref="A1:D1"/>
    <mergeCell ref="B46:D46"/>
    <mergeCell ref="B25:C25"/>
    <mergeCell ref="B3:C3"/>
    <mergeCell ref="B10:C10"/>
  </mergeCells>
  <printOptions horizontalCentered="1"/>
  <pageMargins left="0.75" right="0.75" top="0.75" bottom="0.75" header="0.5" footer="0.5"/>
  <pageSetup blackAndWhite="1" horizontalDpi="600" verticalDpi="600" orientation="portrait" r:id="rId3"/>
  <headerFooter alignWithMargins="0">
    <oddFooter>&amp;L&amp;8USDA/Farm Service Agency&amp;C&amp;8version 1.0&amp;R&amp;8Prepared:  &amp;D</oddFooter>
  </headerFooter>
  <drawing r:id="rId2"/>
  <legacyDrawing r:id="rId1"/>
</worksheet>
</file>

<file path=xl/worksheets/sheet6.xml><?xml version="1.0" encoding="utf-8"?>
<worksheet xmlns="http://schemas.openxmlformats.org/spreadsheetml/2006/main" xmlns:r="http://schemas.openxmlformats.org/officeDocument/2006/relationships">
  <sheetPr codeName="Sheet4"/>
  <dimension ref="A2:A20"/>
  <sheetViews>
    <sheetView showGridLines="0" showRowColHeaders="0" zoomScalePageLayoutView="0" workbookViewId="0" topLeftCell="A1">
      <selection activeCell="A19" sqref="A19"/>
    </sheetView>
  </sheetViews>
  <sheetFormatPr defaultColWidth="9.140625" defaultRowHeight="12.75"/>
  <cols>
    <col min="1" max="1" width="21.140625" style="0" customWidth="1"/>
  </cols>
  <sheetData>
    <row r="2" ht="12.75">
      <c r="A2" t="s">
        <v>78</v>
      </c>
    </row>
    <row r="3" ht="12.75">
      <c r="A3" t="s">
        <v>79</v>
      </c>
    </row>
    <row r="4" ht="12.75">
      <c r="A4" t="s">
        <v>69</v>
      </c>
    </row>
    <row r="5" ht="12.75">
      <c r="A5" t="s">
        <v>80</v>
      </c>
    </row>
    <row r="6" ht="12.75">
      <c r="A6" t="s">
        <v>81</v>
      </c>
    </row>
    <row r="7" ht="12.75">
      <c r="A7" t="s">
        <v>82</v>
      </c>
    </row>
    <row r="8" ht="12.75">
      <c r="A8" t="s">
        <v>68</v>
      </c>
    </row>
    <row r="9" ht="12.75">
      <c r="A9" t="s">
        <v>83</v>
      </c>
    </row>
    <row r="10" ht="12.75">
      <c r="A10" t="s">
        <v>84</v>
      </c>
    </row>
    <row r="11" ht="12.75">
      <c r="A11" t="s">
        <v>85</v>
      </c>
    </row>
    <row r="12" ht="12.75">
      <c r="A12" t="s">
        <v>86</v>
      </c>
    </row>
    <row r="13" ht="12.75">
      <c r="A13" t="s">
        <v>115</v>
      </c>
    </row>
    <row r="14" ht="12.75">
      <c r="A14" t="s">
        <v>87</v>
      </c>
    </row>
    <row r="15" ht="12.75">
      <c r="A15" t="s">
        <v>88</v>
      </c>
    </row>
    <row r="16" ht="12.75">
      <c r="A16" t="s">
        <v>70</v>
      </c>
    </row>
    <row r="17" ht="12.75">
      <c r="A17" t="s">
        <v>89</v>
      </c>
    </row>
    <row r="18" ht="12.75">
      <c r="A18" t="s">
        <v>90</v>
      </c>
    </row>
    <row r="19" ht="12.75">
      <c r="A19" t="s">
        <v>71</v>
      </c>
    </row>
    <row r="20" ht="12.75">
      <c r="A20" t="s">
        <v>114</v>
      </c>
    </row>
  </sheetData>
  <sheetProtection password="C771" sheet="1" objects="1" scenarios="1" selectLockedCells="1" selectUnlockedCells="1"/>
  <printOptions horizontalCentered="1"/>
  <pageMargins left="0.75" right="0.75" top="0.75" bottom="0.5" header="0.5" footer="0.5"/>
  <pageSetup blackAndWhite="1" horizontalDpi="600" verticalDpi="600" orientation="landscape" r:id="rId1"/>
  <headerFooter alignWithMargins="0">
    <oddHeader>&amp;C&amp;"Arial,Bold"&amp;12SURE Payment Calculations
</oddHeader>
  </headerFooter>
</worksheet>
</file>

<file path=xl/worksheets/sheet7.xml><?xml version="1.0" encoding="utf-8"?>
<worksheet xmlns="http://schemas.openxmlformats.org/spreadsheetml/2006/main" xmlns:r="http://schemas.openxmlformats.org/officeDocument/2006/relationships">
  <sheetPr codeName="Sheet8">
    <pageSetUpPr fitToPage="1"/>
  </sheetPr>
  <dimension ref="A2:B19"/>
  <sheetViews>
    <sheetView showGridLines="0" showRowColHeaders="0" workbookViewId="0" topLeftCell="A1">
      <selection activeCell="A1" sqref="A1"/>
    </sheetView>
  </sheetViews>
  <sheetFormatPr defaultColWidth="9.140625" defaultRowHeight="12.75"/>
  <cols>
    <col min="1" max="1" width="21.140625" style="0" customWidth="1"/>
    <col min="2" max="2" width="91.421875" style="0" customWidth="1"/>
    <col min="3" max="3" width="19.8515625" style="0" customWidth="1"/>
  </cols>
  <sheetData>
    <row r="1" ht="11.25" customHeight="1"/>
    <row r="2" spans="1:2" ht="87.75" customHeight="1">
      <c r="A2" s="59" t="s">
        <v>116</v>
      </c>
      <c r="B2" s="60" t="s">
        <v>118</v>
      </c>
    </row>
    <row r="3" spans="1:2" ht="15" thickBot="1">
      <c r="A3" s="61"/>
      <c r="B3" s="61"/>
    </row>
    <row r="4" spans="1:2" ht="73.5" customHeight="1">
      <c r="A4" s="59" t="s">
        <v>117</v>
      </c>
      <c r="B4" s="60" t="s">
        <v>119</v>
      </c>
    </row>
    <row r="5" spans="1:2" ht="15" thickBot="1">
      <c r="A5" s="61"/>
      <c r="B5" s="61"/>
    </row>
    <row r="6" spans="1:2" ht="54">
      <c r="A6" s="59" t="s">
        <v>120</v>
      </c>
      <c r="B6" s="60" t="s">
        <v>110</v>
      </c>
    </row>
    <row r="7" spans="1:2" ht="15" thickBot="1">
      <c r="A7" s="61"/>
      <c r="B7" s="61"/>
    </row>
    <row r="8" spans="1:2" ht="30">
      <c r="A8" s="62" t="s">
        <v>105</v>
      </c>
      <c r="B8" s="60" t="s">
        <v>106</v>
      </c>
    </row>
    <row r="9" spans="1:2" ht="15" thickBot="1">
      <c r="A9" s="61"/>
      <c r="B9" s="61"/>
    </row>
    <row r="10" spans="1:2" ht="30">
      <c r="A10" s="62" t="s">
        <v>107</v>
      </c>
      <c r="B10" s="60" t="s">
        <v>121</v>
      </c>
    </row>
    <row r="11" spans="1:2" ht="15" thickBot="1">
      <c r="A11" s="61"/>
      <c r="B11" s="61"/>
    </row>
    <row r="12" spans="1:2" ht="60">
      <c r="A12" s="91" t="s">
        <v>61</v>
      </c>
      <c r="B12" s="92" t="s">
        <v>122</v>
      </c>
    </row>
    <row r="13" spans="1:2" ht="15" thickBot="1">
      <c r="A13" s="61"/>
      <c r="B13" s="61"/>
    </row>
    <row r="14" spans="1:2" ht="45">
      <c r="A14" s="62" t="s">
        <v>109</v>
      </c>
      <c r="B14" s="63" t="s">
        <v>108</v>
      </c>
    </row>
    <row r="15" spans="1:2" ht="15" thickBot="1">
      <c r="A15" s="61"/>
      <c r="B15" s="61"/>
    </row>
    <row r="16" spans="1:2" ht="63" customHeight="1">
      <c r="A16" s="59" t="s">
        <v>75</v>
      </c>
      <c r="B16" s="64" t="s">
        <v>111</v>
      </c>
    </row>
    <row r="17" spans="1:2" ht="15" thickBot="1">
      <c r="A17" s="61"/>
      <c r="B17" s="61"/>
    </row>
    <row r="18" spans="1:2" ht="45">
      <c r="A18" s="62" t="s">
        <v>123</v>
      </c>
      <c r="B18" s="93" t="s">
        <v>124</v>
      </c>
    </row>
    <row r="19" spans="1:2" ht="13.5" thickBot="1">
      <c r="A19" s="94"/>
      <c r="B19" s="94"/>
    </row>
  </sheetData>
  <sheetProtection password="C771" sheet="1" objects="1" scenarios="1" selectLockedCells="1" selectUnlockedCells="1"/>
  <printOptions horizontalCentered="1"/>
  <pageMargins left="0.75" right="0.75" top="0.75" bottom="0.5" header="0.5" footer="0.5"/>
  <pageSetup blackAndWhite="1" fitToHeight="1" fitToWidth="1" horizontalDpi="600" verticalDpi="600" orientation="landscape" scale="93" r:id="rId2"/>
  <headerFooter alignWithMargins="0">
    <oddHeader>&amp;C&amp;"Arial,Bold"&amp;12SURE Payment Calculations</oddHeader>
    <oddFooter>&amp;CPrepared:  &amp;D</oddFooter>
  </headerFooter>
  <legacyDrawing r:id="rId1"/>
</worksheet>
</file>

<file path=xl/worksheets/sheet8.xml><?xml version="1.0" encoding="utf-8"?>
<worksheet xmlns="http://schemas.openxmlformats.org/spreadsheetml/2006/main" xmlns:r="http://schemas.openxmlformats.org/officeDocument/2006/relationships">
  <sheetPr codeName="Sheet3"/>
  <dimension ref="A1:B68"/>
  <sheetViews>
    <sheetView showGridLines="0" showRowColHeaders="0" zoomScalePageLayoutView="0" workbookViewId="0" topLeftCell="A1">
      <selection activeCell="B26" sqref="B26"/>
    </sheetView>
  </sheetViews>
  <sheetFormatPr defaultColWidth="9.140625" defaultRowHeight="12.75"/>
  <cols>
    <col min="1" max="1" width="2.57421875" style="95" customWidth="1"/>
    <col min="2" max="2" width="94.140625" style="95" customWidth="1"/>
    <col min="3" max="16384" width="9.140625" style="95" customWidth="1"/>
  </cols>
  <sheetData>
    <row r="1" spans="1:2" ht="18">
      <c r="A1" s="98"/>
      <c r="B1" s="99" t="s">
        <v>125</v>
      </c>
    </row>
    <row r="2" spans="1:2" ht="12.75">
      <c r="A2" s="98"/>
      <c r="B2" s="98"/>
    </row>
    <row r="3" spans="1:2" ht="12.75">
      <c r="A3" s="149" t="s">
        <v>126</v>
      </c>
      <c r="B3" s="149"/>
    </row>
    <row r="4" spans="1:2" ht="12.75">
      <c r="A4" s="98"/>
      <c r="B4" s="98"/>
    </row>
    <row r="5" spans="1:2" ht="63.75" customHeight="1">
      <c r="A5" s="148" t="s">
        <v>0</v>
      </c>
      <c r="B5" s="148"/>
    </row>
    <row r="6" spans="1:2" ht="12.75">
      <c r="A6" s="98"/>
      <c r="B6" s="98"/>
    </row>
    <row r="7" spans="1:2" ht="140.25" customHeight="1">
      <c r="A7" s="148" t="s">
        <v>130</v>
      </c>
      <c r="B7" s="148"/>
    </row>
    <row r="8" spans="1:2" ht="12.75">
      <c r="A8" s="98"/>
      <c r="B8" s="98"/>
    </row>
    <row r="9" spans="1:2" ht="63.75" customHeight="1">
      <c r="A9" s="148" t="s">
        <v>1</v>
      </c>
      <c r="B9" s="148"/>
    </row>
    <row r="10" spans="1:2" ht="12.75">
      <c r="A10" s="98"/>
      <c r="B10" s="98"/>
    </row>
    <row r="11" spans="1:2" ht="140.25" customHeight="1">
      <c r="A11" s="148" t="s">
        <v>2</v>
      </c>
      <c r="B11" s="148"/>
    </row>
    <row r="12" spans="1:2" ht="12.75">
      <c r="A12" s="98"/>
      <c r="B12" s="98"/>
    </row>
    <row r="13" spans="1:2" ht="101.25" customHeight="1">
      <c r="A13" s="148" t="s">
        <v>3</v>
      </c>
      <c r="B13" s="148"/>
    </row>
    <row r="14" spans="1:2" ht="12.75">
      <c r="A14" s="98"/>
      <c r="B14" s="98"/>
    </row>
    <row r="15" spans="1:2" ht="38.25" customHeight="1">
      <c r="A15" s="148" t="s">
        <v>4</v>
      </c>
      <c r="B15" s="148"/>
    </row>
    <row r="16" spans="1:2" ht="12.75">
      <c r="A16" s="98"/>
      <c r="B16" s="98"/>
    </row>
    <row r="17" spans="1:2" ht="102" customHeight="1">
      <c r="A17" s="148" t="s">
        <v>5</v>
      </c>
      <c r="B17" s="148"/>
    </row>
    <row r="18" spans="1:2" ht="12.75">
      <c r="A18" s="98"/>
      <c r="B18" s="98"/>
    </row>
    <row r="19" spans="1:2" ht="12.75">
      <c r="A19" s="148" t="s">
        <v>6</v>
      </c>
      <c r="B19" s="148"/>
    </row>
    <row r="20" spans="1:2" ht="12.75">
      <c r="A20" s="98"/>
      <c r="B20" s="98"/>
    </row>
    <row r="21" spans="1:2" ht="12.75">
      <c r="A21" s="148" t="s">
        <v>127</v>
      </c>
      <c r="B21" s="148"/>
    </row>
    <row r="22" spans="1:2" ht="12.75">
      <c r="A22" s="98"/>
      <c r="B22" s="98"/>
    </row>
    <row r="23" spans="1:2" ht="12.75">
      <c r="A23" s="96" t="s">
        <v>40</v>
      </c>
      <c r="B23" s="101" t="s">
        <v>7</v>
      </c>
    </row>
    <row r="24" spans="1:2" ht="25.5">
      <c r="A24" s="96" t="s">
        <v>40</v>
      </c>
      <c r="B24" s="101" t="s">
        <v>8</v>
      </c>
    </row>
    <row r="25" spans="1:2" ht="38.25">
      <c r="A25" s="96" t="s">
        <v>40</v>
      </c>
      <c r="B25" s="101" t="s">
        <v>9</v>
      </c>
    </row>
    <row r="26" spans="1:2" ht="51" customHeight="1">
      <c r="A26" s="96" t="s">
        <v>40</v>
      </c>
      <c r="B26" s="101" t="s">
        <v>10</v>
      </c>
    </row>
    <row r="27" spans="1:2" ht="12.75">
      <c r="A27" s="96" t="s">
        <v>40</v>
      </c>
      <c r="B27" s="101" t="s">
        <v>11</v>
      </c>
    </row>
    <row r="28" spans="1:2" ht="25.5">
      <c r="A28" s="96" t="s">
        <v>40</v>
      </c>
      <c r="B28" s="101" t="s">
        <v>12</v>
      </c>
    </row>
    <row r="29" spans="1:2" ht="38.25">
      <c r="A29" s="96" t="s">
        <v>40</v>
      </c>
      <c r="B29" s="101" t="s">
        <v>13</v>
      </c>
    </row>
    <row r="30" spans="1:2" ht="51" customHeight="1">
      <c r="A30" s="96" t="s">
        <v>40</v>
      </c>
      <c r="B30" s="101" t="s">
        <v>14</v>
      </c>
    </row>
    <row r="31" spans="1:2" ht="12.75">
      <c r="A31" s="96" t="s">
        <v>40</v>
      </c>
      <c r="B31" s="101" t="s">
        <v>15</v>
      </c>
    </row>
    <row r="32" spans="1:2" ht="64.5" customHeight="1">
      <c r="A32" s="96" t="s">
        <v>40</v>
      </c>
      <c r="B32" s="101" t="s">
        <v>16</v>
      </c>
    </row>
    <row r="33" spans="1:2" ht="38.25" customHeight="1">
      <c r="A33" s="96" t="s">
        <v>40</v>
      </c>
      <c r="B33" s="101" t="s">
        <v>17</v>
      </c>
    </row>
    <row r="34" spans="1:2" ht="39" customHeight="1">
      <c r="A34" s="96" t="s">
        <v>40</v>
      </c>
      <c r="B34" s="101" t="s">
        <v>18</v>
      </c>
    </row>
    <row r="35" spans="1:2" ht="38.25">
      <c r="A35" s="96" t="s">
        <v>40</v>
      </c>
      <c r="B35" s="101" t="s">
        <v>19</v>
      </c>
    </row>
    <row r="36" spans="1:2" ht="38.25" customHeight="1">
      <c r="A36" s="96" t="s">
        <v>40</v>
      </c>
      <c r="B36" s="101" t="s">
        <v>20</v>
      </c>
    </row>
    <row r="37" spans="1:2" ht="12.75">
      <c r="A37" s="98"/>
      <c r="B37" s="98"/>
    </row>
    <row r="38" spans="1:2" ht="12.75">
      <c r="A38" s="148" t="s">
        <v>128</v>
      </c>
      <c r="B38" s="148"/>
    </row>
    <row r="39" spans="1:2" ht="12.75">
      <c r="A39" s="98"/>
      <c r="B39" s="98"/>
    </row>
    <row r="40" spans="1:2" ht="12.75">
      <c r="A40" s="97" t="s">
        <v>40</v>
      </c>
      <c r="B40" s="102" t="s">
        <v>21</v>
      </c>
    </row>
    <row r="41" spans="1:2" ht="12.75">
      <c r="A41" s="97" t="s">
        <v>40</v>
      </c>
      <c r="B41" s="102" t="s">
        <v>22</v>
      </c>
    </row>
    <row r="42" spans="1:2" ht="12.75">
      <c r="A42" s="97" t="s">
        <v>40</v>
      </c>
      <c r="B42" s="102" t="s">
        <v>23</v>
      </c>
    </row>
    <row r="43" spans="1:2" ht="12.75">
      <c r="A43" s="97" t="s">
        <v>40</v>
      </c>
      <c r="B43" s="102" t="s">
        <v>24</v>
      </c>
    </row>
    <row r="44" spans="1:2" ht="12.75">
      <c r="A44" s="97" t="s">
        <v>40</v>
      </c>
      <c r="B44" s="102" t="s">
        <v>25</v>
      </c>
    </row>
    <row r="45" spans="1:2" ht="12.75" customHeight="1">
      <c r="A45" s="97" t="s">
        <v>40</v>
      </c>
      <c r="B45" s="102" t="s">
        <v>26</v>
      </c>
    </row>
    <row r="46" spans="1:2" ht="38.25">
      <c r="A46" s="97" t="s">
        <v>40</v>
      </c>
      <c r="B46" s="102" t="s">
        <v>27</v>
      </c>
    </row>
    <row r="47" spans="1:2" ht="38.25">
      <c r="A47" s="97" t="s">
        <v>40</v>
      </c>
      <c r="B47" s="102" t="s">
        <v>28</v>
      </c>
    </row>
    <row r="48" spans="1:2" ht="12.75">
      <c r="A48" s="98"/>
      <c r="B48" s="98"/>
    </row>
    <row r="49" spans="1:2" ht="12.75">
      <c r="A49" s="148" t="s">
        <v>129</v>
      </c>
      <c r="B49" s="148"/>
    </row>
    <row r="50" spans="1:2" ht="12.75">
      <c r="A50" s="98"/>
      <c r="B50" s="98"/>
    </row>
    <row r="51" spans="1:2" ht="25.5" customHeight="1">
      <c r="A51" s="97" t="s">
        <v>40</v>
      </c>
      <c r="B51" s="102" t="s">
        <v>41</v>
      </c>
    </row>
    <row r="52" spans="1:2" ht="25.5">
      <c r="A52" s="97" t="s">
        <v>40</v>
      </c>
      <c r="B52" s="102" t="s">
        <v>42</v>
      </c>
    </row>
    <row r="53" spans="1:2" ht="12.75">
      <c r="A53" s="97" t="s">
        <v>40</v>
      </c>
      <c r="B53" s="102" t="s">
        <v>29</v>
      </c>
    </row>
    <row r="54" spans="1:2" ht="12.75">
      <c r="A54" s="98"/>
      <c r="B54" s="98"/>
    </row>
    <row r="55" spans="1:2" ht="12.75" customHeight="1">
      <c r="A55" s="97" t="s">
        <v>40</v>
      </c>
      <c r="B55" s="103" t="s">
        <v>74</v>
      </c>
    </row>
    <row r="56" spans="1:2" ht="12.75">
      <c r="A56" s="98"/>
      <c r="B56" s="98"/>
    </row>
    <row r="57" spans="1:2" ht="26.25" customHeight="1">
      <c r="A57" s="97" t="s">
        <v>40</v>
      </c>
      <c r="B57" s="102" t="s">
        <v>30</v>
      </c>
    </row>
    <row r="58" spans="1:2" ht="38.25">
      <c r="A58" s="97" t="s">
        <v>40</v>
      </c>
      <c r="B58" s="104" t="s">
        <v>31</v>
      </c>
    </row>
    <row r="59" spans="1:2" ht="25.5">
      <c r="A59" s="97" t="s">
        <v>40</v>
      </c>
      <c r="B59" s="100" t="s">
        <v>32</v>
      </c>
    </row>
    <row r="60" spans="1:2" ht="26.25" customHeight="1">
      <c r="A60" s="97" t="s">
        <v>40</v>
      </c>
      <c r="B60" s="104" t="s">
        <v>33</v>
      </c>
    </row>
    <row r="61" spans="1:2" ht="25.5">
      <c r="A61" s="97" t="s">
        <v>40</v>
      </c>
      <c r="B61" s="100" t="s">
        <v>34</v>
      </c>
    </row>
    <row r="62" spans="1:2" ht="25.5">
      <c r="A62" s="97" t="s">
        <v>40</v>
      </c>
      <c r="B62" s="104" t="s">
        <v>35</v>
      </c>
    </row>
    <row r="63" spans="1:2" ht="12.75" customHeight="1">
      <c r="A63" s="97" t="s">
        <v>40</v>
      </c>
      <c r="B63" s="104" t="s">
        <v>36</v>
      </c>
    </row>
    <row r="64" spans="1:2" ht="25.5" customHeight="1">
      <c r="A64" s="97" t="s">
        <v>40</v>
      </c>
      <c r="B64" s="102" t="s">
        <v>37</v>
      </c>
    </row>
    <row r="65" spans="1:2" ht="12.75">
      <c r="A65" s="97"/>
      <c r="B65" s="98"/>
    </row>
    <row r="66" spans="1:2" ht="51" customHeight="1">
      <c r="A66" s="148" t="s">
        <v>38</v>
      </c>
      <c r="B66" s="148"/>
    </row>
    <row r="67" spans="1:2" ht="12.75">
      <c r="A67" s="100"/>
      <c r="B67" s="100"/>
    </row>
    <row r="68" spans="1:2" ht="27" customHeight="1">
      <c r="A68" s="148" t="s">
        <v>39</v>
      </c>
      <c r="B68" s="148"/>
    </row>
  </sheetData>
  <sheetProtection password="C771" sheet="1" objects="1" scenarios="1" selectLockedCells="1" selectUnlockedCells="1"/>
  <mergeCells count="14">
    <mergeCell ref="A5:B5"/>
    <mergeCell ref="A3:B3"/>
    <mergeCell ref="A66:B66"/>
    <mergeCell ref="A13:B13"/>
    <mergeCell ref="A11:B11"/>
    <mergeCell ref="A9:B9"/>
    <mergeCell ref="A7:B7"/>
    <mergeCell ref="A21:B21"/>
    <mergeCell ref="A19:B19"/>
    <mergeCell ref="A17:B17"/>
    <mergeCell ref="A15:B15"/>
    <mergeCell ref="A68:B68"/>
    <mergeCell ref="A38:B38"/>
    <mergeCell ref="A49:B49"/>
  </mergeCells>
  <printOptions/>
  <pageMargins left="0.5" right="0.5" top="0.75" bottom="0.5" header="0.3" footer="0.3"/>
  <pageSetup horizontalDpi="600" verticalDpi="600" orientation="portrait"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USDA / Farm Service Agency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SURE Payment Calculator</dc:title>
  <dc:subject/>
  <dc:creator/>
  <cp:keywords/>
  <dc:description>Estimated payment calculator for the Supplemental Revenue Assistance Payments</dc:description>
  <cp:lastModifiedBy>Salomon Ramirez</cp:lastModifiedBy>
  <cp:lastPrinted>2008-08-12T19:27:59Z</cp:lastPrinted>
  <dcterms:created xsi:type="dcterms:W3CDTF">2008-06-23T20:25:00Z</dcterms:created>
  <dcterms:modified xsi:type="dcterms:W3CDTF">2008-08-13T14:03:59Z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