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340" windowHeight="6735" tabRatio="894" activeTab="0"/>
  </bookViews>
  <sheets>
    <sheet name="Topline Results USMC (F)" sheetId="1" r:id="rId1"/>
  </sheets>
  <definedNames/>
  <calcPr fullCalcOnLoad="1"/>
</workbook>
</file>

<file path=xl/sharedStrings.xml><?xml version="1.0" encoding="utf-8"?>
<sst xmlns="http://schemas.openxmlformats.org/spreadsheetml/2006/main" count="431" uniqueCount="157">
  <si>
    <t>USAID</t>
  </si>
  <si>
    <t>Agriculture</t>
  </si>
  <si>
    <t>Battle Damage Repair</t>
  </si>
  <si>
    <t>Civic Cleanup Activities</t>
  </si>
  <si>
    <t>Condolence Payments</t>
  </si>
  <si>
    <t>Economic, Financial and Management Improvements (this includes Micro Grants)</t>
  </si>
  <si>
    <t>Education (including schools and school supplies)</t>
  </si>
  <si>
    <t>Healthcare (including health clinics and supplies)</t>
  </si>
  <si>
    <t>Temporary Contract Guards for Critical Infrastructure (this category includes Sons/Daughters of Iraq)</t>
  </si>
  <si>
    <t>Water and Sanitation</t>
  </si>
  <si>
    <t>Excellent</t>
  </si>
  <si>
    <t>Good</t>
  </si>
  <si>
    <t>Fair</t>
  </si>
  <si>
    <t>Protective Measures (including barriers and guard towers)</t>
  </si>
  <si>
    <t>Poor</t>
  </si>
  <si>
    <t>Not Applicable</t>
  </si>
  <si>
    <t>Electricity</t>
  </si>
  <si>
    <t>Rule of Law and Governance</t>
  </si>
  <si>
    <t>Telecommunications</t>
  </si>
  <si>
    <t>Very poor</t>
  </si>
  <si>
    <t>Repair of Civic and Cultural Facilities</t>
  </si>
  <si>
    <t>Food Production and Distribution</t>
  </si>
  <si>
    <t>Civic Support Vehicles</t>
  </si>
  <si>
    <t>Former Detainee Payments</t>
  </si>
  <si>
    <t>NO</t>
  </si>
  <si>
    <t>YES</t>
  </si>
  <si>
    <t>Bridge rebuilding to enable resumed GoI economic and governance capacity building</t>
  </si>
  <si>
    <t>Compensation for short term use of homes, schools, and buildings as patrol bases.</t>
  </si>
  <si>
    <t>Compensation for use of homes and schools.</t>
  </si>
  <si>
    <t>Development of the H3 oil refinery and resotration of the train system to move crude oil to the refinery to restore diesel and kerosene production for cooking and electricity and agricultural water production</t>
  </si>
  <si>
    <t>Higher HQ gave us the parameters and I used the ranking above to determine what to nominate.  There were also many projects that carried over from pervious battalions that we had to "close out".</t>
  </si>
  <si>
    <t>At the later stages building the bureacracy to support governance was critical but the most difficult to measure and capitalize on.</t>
  </si>
  <si>
    <t>Electricity is only effective if it's sustainable - buying &amp; installing expensive generators without the fuel, maintenance and infrastructure isn't sustainable in the long run and therefore not effective.</t>
  </si>
  <si>
    <t>We developed a plan to turn Fallujah away from violence and CERP funds were a major factor in that plan.  If it was linked to our plan, we spent the money.</t>
  </si>
  <si>
    <t>None</t>
  </si>
  <si>
    <t>Total</t>
  </si>
  <si>
    <t>More than 50 Percent</t>
  </si>
  <si>
    <t>25-50 Percent</t>
  </si>
  <si>
    <t>10-25 Percent</t>
  </si>
  <si>
    <t>Less than 10 Percent</t>
  </si>
  <si>
    <t>Percent</t>
  </si>
  <si>
    <t>Frequency</t>
  </si>
  <si>
    <t xml:space="preserve">18. Of the money your battalion spent on CERP, how much do you believe was lost to fraud or corruption? </t>
  </si>
  <si>
    <t>Other Urgent Humanitarian or Reconstruction Projects (Urgent needs not found in any Other category)</t>
  </si>
  <si>
    <t>Iraqi hero Payments (similar to Condolence Payments only to next of kin of GoI employees)</t>
  </si>
  <si>
    <t>13. Thinking of ALL the projects for which you were responsible, what were the THREE LEAST EFFECTIVE uses of CERP?</t>
  </si>
  <si>
    <t>12. Thinking of ALL the projects for which you were responsible, what were the THREE MOST EFFECTIVE uses of CERP?</t>
  </si>
  <si>
    <t>Other Important Considerations - Write-in Comments</t>
  </si>
  <si>
    <t>Third Most</t>
  </si>
  <si>
    <t>Second Most</t>
  </si>
  <si>
    <t>Most Important</t>
  </si>
  <si>
    <t>Not Selected</t>
  </si>
  <si>
    <t>Other</t>
  </si>
  <si>
    <t>Other US Agency Recommendation</t>
  </si>
  <si>
    <t>Orders from Higher HQ</t>
  </si>
  <si>
    <t>Iraqi Citizen Request</t>
  </si>
  <si>
    <t>Government of Iraq Request</t>
  </si>
  <si>
    <t>Subordinate Recommendation</t>
  </si>
  <si>
    <t>Personal Observation</t>
  </si>
  <si>
    <t xml:space="preserve">11. Please rank order the THREE MOST IMPORTANT (1=MOST, 2=2nd MOST, 3=3rd MOST) considerations you used in nominating CERP projects?
</t>
  </si>
  <si>
    <t>Other Significant Outcomes - Write-in Comments</t>
  </si>
  <si>
    <t>Most Significant</t>
  </si>
  <si>
    <t>Goodwill to Coalition/American forces</t>
  </si>
  <si>
    <t>Improvement in government Capacity</t>
  </si>
  <si>
    <t>Reconciliation</t>
  </si>
  <si>
    <t>Improve Local Economic Development</t>
  </si>
  <si>
    <t>Decrease in Unemployment</t>
  </si>
  <si>
    <t>Decrease in Violence</t>
  </si>
  <si>
    <t xml:space="preserve">10. Overall, what were the THREE MOST SIGNIFICANT (1=MOST, 2=2nd MOST, 3=3rd MOST) outcomes that you were trying to achieve with CERP in your operational environment?
</t>
  </si>
  <si>
    <t>Selected</t>
  </si>
  <si>
    <t>Temporary Contract Guards (including SOI)</t>
  </si>
  <si>
    <t>Iraqi Hero Payments</t>
  </si>
  <si>
    <t>Education (including Schools and School Supplies)</t>
  </si>
  <si>
    <t>Economic, Financial, and Management Improvements</t>
  </si>
  <si>
    <t>8. The most recent United States Forces-Iraq (USF-I) Money As A Weapons System (MAAWS) Handbook dated 1 March 2011 provides 20 permitted uses of CERP. Of the 20 permitted uses, which ones did you use as a commander? Select all that apply.
[Separate tables for each Project Type below]</t>
  </si>
  <si>
    <t>More than 1M</t>
  </si>
  <si>
    <t>500K to 1M</t>
  </si>
  <si>
    <t>50K to 500K</t>
  </si>
  <si>
    <t>10K to 50K</t>
  </si>
  <si>
    <t>Less than 10K</t>
  </si>
  <si>
    <t>7. Of all your CERP projects, what was the highest amount spent on any one individual project?</t>
  </si>
  <si>
    <t>More than 50M</t>
  </si>
  <si>
    <t>20M to 50M</t>
  </si>
  <si>
    <t>10M to 20M</t>
  </si>
  <si>
    <t>1M to 10M</t>
  </si>
  <si>
    <t>Under 1M</t>
  </si>
  <si>
    <t xml:space="preserve">6. Overall, approximately how much CERP did your battalion spend? </t>
  </si>
  <si>
    <t>More than 50</t>
  </si>
  <si>
    <t>Between 25 and 50</t>
  </si>
  <si>
    <t>Between 10 and 25</t>
  </si>
  <si>
    <t>Less than 10</t>
  </si>
  <si>
    <t>5. On average, what percentage of your battalion’s time was devoted to CERP during any given week (this includes planning, execution and monitoring of CERP projects, microgrants, etc.)?</t>
  </si>
  <si>
    <t xml:space="preserve">9 Nissan ('New Baghdad') </t>
  </si>
  <si>
    <t xml:space="preserve">Thawra ('Sadr City') </t>
  </si>
  <si>
    <t xml:space="preserve">Adhamiyah </t>
  </si>
  <si>
    <t xml:space="preserve">Rusafa </t>
  </si>
  <si>
    <t xml:space="preserve">Al Rashid </t>
  </si>
  <si>
    <t xml:space="preserve">Mansour </t>
  </si>
  <si>
    <t xml:space="preserve">Kadhimiya </t>
  </si>
  <si>
    <t xml:space="preserve">Karkh </t>
  </si>
  <si>
    <t xml:space="preserve">Karadah </t>
  </si>
  <si>
    <t>All of Baghdad</t>
  </si>
  <si>
    <t>4. If your province(s) included Baghdad, please select the political (administrative) district(s) within your area(s) of operations. Select ALL that apply. NOTE: If your province(s) did not include Baghdad, select "Not Applicable"</t>
  </si>
  <si>
    <t xml:space="preserve">As-Sulaymaniyyah </t>
  </si>
  <si>
    <t xml:space="preserve">Kirkuk </t>
  </si>
  <si>
    <t xml:space="preserve">Arbil </t>
  </si>
  <si>
    <t xml:space="preserve">Duhok </t>
  </si>
  <si>
    <t xml:space="preserve">Ninawa </t>
  </si>
  <si>
    <t xml:space="preserve">Al-Anbar </t>
  </si>
  <si>
    <t xml:space="preserve">An-Najaf </t>
  </si>
  <si>
    <t xml:space="preserve">Karbala </t>
  </si>
  <si>
    <t xml:space="preserve">Babil </t>
  </si>
  <si>
    <t xml:space="preserve">Al-Qadisiyyah </t>
  </si>
  <si>
    <t xml:space="preserve">Al-Muthanna </t>
  </si>
  <si>
    <t xml:space="preserve">Dhi Qar </t>
  </si>
  <si>
    <t xml:space="preserve">Al-Basrah </t>
  </si>
  <si>
    <t xml:space="preserve">Maysan </t>
  </si>
  <si>
    <t xml:space="preserve">Wasit </t>
  </si>
  <si>
    <t xml:space="preserve">Diyala </t>
  </si>
  <si>
    <t xml:space="preserve">Salah ad-Din </t>
  </si>
  <si>
    <t xml:space="preserve">Baghdad </t>
  </si>
  <si>
    <t xml:space="preserve">3. What province(s) were you assigned while in battalion command? Select ALL that apply. 
</t>
  </si>
  <si>
    <t>No Response</t>
  </si>
  <si>
    <t>2010</t>
  </si>
  <si>
    <t>2009</t>
  </si>
  <si>
    <t>2008</t>
  </si>
  <si>
    <t>2007</t>
  </si>
  <si>
    <t>2006</t>
  </si>
  <si>
    <t>2005</t>
  </si>
  <si>
    <t>2004</t>
  </si>
  <si>
    <t>2003</t>
  </si>
  <si>
    <t>Start of Deployment (Year)</t>
  </si>
  <si>
    <t>End of Deployment (Year)</t>
  </si>
  <si>
    <t>2. Please indicate the calendar dates (Months/Years) you were in Iraq as a battalion-level commander? [Years shown ONLY]
Start of Deployment (Year) * End of Deployment (Year) Crosstabulation</t>
  </si>
  <si>
    <t xml:space="preserve">1. As a Battalion Commander, did you use CERP? [Note: Answering "No" will exit this survey]. </t>
  </si>
  <si>
    <t>Grand Total</t>
  </si>
  <si>
    <t>Other Urgent Humanitarian Needs</t>
  </si>
  <si>
    <t>Other Urgent Humanitarian Needs (Write-in)</t>
  </si>
  <si>
    <t>[NO COMMENTS PROVIDED]</t>
  </si>
  <si>
    <t>Initially, my company commanders had the best "sight picture" as to what was needed for CERP projects.  We also worked very closely with the PRT in determining and nominating projects.  As more local leaders stepped up and began talking to us, we used a p</t>
  </si>
  <si>
    <t>Other Most Effective Uses - Write-in Comments</t>
  </si>
  <si>
    <t>Other Least Effective Uses - Write-in Comments</t>
  </si>
  <si>
    <t>Most Effective
(Third Mention)</t>
  </si>
  <si>
    <t>Most Effective 
(Second Mention)</t>
  </si>
  <si>
    <t>Most Effective
(First Mention)</t>
  </si>
  <si>
    <t>Least Effective
(First Mention)</t>
  </si>
  <si>
    <t>Least Effective 
(Second Mention)</t>
  </si>
  <si>
    <t>Least Effective
(Third Mention)</t>
  </si>
  <si>
    <t>Higher Headquarters</t>
  </si>
  <si>
    <t>Division</t>
  </si>
  <si>
    <t>USACE</t>
  </si>
  <si>
    <t>State (Embassy)</t>
  </si>
  <si>
    <t>PRT</t>
  </si>
  <si>
    <t>NGOs</t>
  </si>
  <si>
    <t>Provincial Iraqi Government</t>
  </si>
  <si>
    <t>Local Iraqi Government</t>
  </si>
  <si>
    <t>17. What was the quality of coordination with other organizations, commands and host government bodies that also funded reconstruction and stabilization efforts in your battalion's operational environment?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</si>
</sst>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
  </numFmts>
  <fonts count="40">
    <font>
      <sz val="10"/>
      <name val="Microsoft Sans Serif"/>
      <family val="0"/>
    </font>
    <font>
      <sz val="10"/>
      <color indexed="8"/>
      <name val="Arial"/>
      <family val="2"/>
    </font>
    <font>
      <sz val="10"/>
      <name val="Arial"/>
      <family val="2"/>
    </font>
    <font>
      <sz val="9"/>
      <color indexed="8"/>
      <name val="Arial"/>
      <family val="2"/>
    </font>
    <font>
      <b/>
      <sz val="9"/>
      <color indexed="8"/>
      <name val="Arial Bold"/>
      <family val="0"/>
    </font>
    <font>
      <sz val="10"/>
      <name val="Times New Roman"/>
      <family val="1"/>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medium"/>
      <top/>
      <bottom style="medium"/>
    </border>
    <border>
      <left style="medium">
        <color indexed="8"/>
      </left>
      <right style="thin">
        <color indexed="8"/>
      </right>
      <top/>
      <bottom style="medium"/>
    </border>
    <border>
      <left/>
      <right style="medium">
        <color indexed="8"/>
      </right>
      <top/>
      <bottom style="medium"/>
    </border>
    <border>
      <left style="thin">
        <color indexed="8"/>
      </left>
      <right style="medium"/>
      <top/>
      <bottom/>
    </border>
    <border>
      <left style="medium">
        <color indexed="8"/>
      </left>
      <right style="thin">
        <color indexed="8"/>
      </right>
      <top/>
      <bottom/>
    </border>
    <border>
      <left/>
      <right style="medium">
        <color indexed="8"/>
      </right>
      <top/>
      <bottom/>
    </border>
    <border>
      <left style="thin">
        <color indexed="8"/>
      </left>
      <right style="medium"/>
      <top style="medium">
        <color indexed="8"/>
      </top>
      <bottom/>
    </border>
    <border>
      <left style="medium">
        <color indexed="8"/>
      </left>
      <right style="thin">
        <color indexed="8"/>
      </right>
      <top style="medium">
        <color indexed="8"/>
      </top>
      <bottom/>
    </border>
    <border>
      <left/>
      <right style="medium">
        <color indexed="8"/>
      </right>
      <top style="medium">
        <color indexed="8"/>
      </top>
      <bottom/>
    </border>
    <border>
      <left style="thin">
        <color indexed="8"/>
      </left>
      <right style="medium"/>
      <top style="medium"/>
      <bottom style="medium">
        <color indexed="8"/>
      </bottom>
    </border>
    <border>
      <left style="medium">
        <color indexed="8"/>
      </left>
      <right style="thin">
        <color indexed="8"/>
      </right>
      <top style="medium"/>
      <bottom style="medium">
        <color indexed="8"/>
      </bottom>
    </border>
    <border>
      <left/>
      <right style="medium">
        <color indexed="8"/>
      </right>
      <top style="medium"/>
      <bottom style="medium">
        <color indexed="8"/>
      </bottom>
    </border>
    <border>
      <left style="medium"/>
      <right style="medium"/>
      <top style="medium"/>
      <bottom style="medium"/>
    </border>
    <border>
      <left style="thin">
        <color indexed="8"/>
      </left>
      <right style="thin">
        <color indexed="8"/>
      </right>
      <top/>
      <bottom/>
    </border>
    <border>
      <left style="thin">
        <color indexed="8"/>
      </left>
      <right style="thin">
        <color indexed="8"/>
      </right>
      <top style="medium">
        <color indexed="8"/>
      </top>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right style="medium">
        <color indexed="8"/>
      </right>
      <top/>
      <bottom style="medium"/>
    </border>
    <border>
      <left style="medium"/>
      <right style="medium">
        <color indexed="8"/>
      </right>
      <top/>
      <bottom/>
    </border>
    <border>
      <left style="medium"/>
      <right style="medium">
        <color indexed="8"/>
      </right>
      <top style="medium">
        <color indexed="8"/>
      </top>
      <bottom/>
    </border>
    <border>
      <left style="medium"/>
      <right style="medium">
        <color indexed="8"/>
      </right>
      <top style="medium"/>
      <bottom style="medium">
        <color indexed="8"/>
      </bottom>
    </border>
    <border>
      <left style="thin"/>
      <right style="thin"/>
      <top/>
      <bottom style="medium"/>
    </border>
    <border>
      <left/>
      <right style="thin"/>
      <top/>
      <bottom style="medium"/>
    </border>
    <border>
      <left/>
      <right style="medium"/>
      <top/>
      <bottom style="medium"/>
    </border>
    <border>
      <left style="medium"/>
      <right/>
      <top/>
      <bottom style="medium"/>
    </border>
    <border>
      <left style="thin"/>
      <right style="thin"/>
      <top/>
      <bottom/>
    </border>
    <border>
      <left/>
      <right style="thin"/>
      <top/>
      <bottom/>
    </border>
    <border>
      <left/>
      <right style="medium"/>
      <top/>
      <bottom/>
    </border>
    <border>
      <left style="medium"/>
      <right/>
      <top/>
      <bottom/>
    </border>
    <border>
      <left style="thin"/>
      <right style="medium"/>
      <top style="medium"/>
      <bottom style="medium"/>
    </border>
    <border>
      <left style="thin"/>
      <right style="thin"/>
      <top style="medium"/>
      <bottom style="medium"/>
    </border>
    <border>
      <left/>
      <right style="thin"/>
      <top style="medium"/>
      <bottom style="medium"/>
    </border>
    <border>
      <left/>
      <right style="medium"/>
      <top style="medium"/>
      <bottom/>
    </border>
    <border>
      <left style="medium"/>
      <right/>
      <top style="medium"/>
      <bottom/>
    </border>
    <border>
      <left style="thin">
        <color indexed="8"/>
      </left>
      <right style="thin">
        <color indexed="8"/>
      </right>
      <top/>
      <bottom style="medium">
        <color indexed="8"/>
      </bottom>
    </border>
    <border>
      <left style="medium">
        <color indexed="8"/>
      </left>
      <right style="thin">
        <color indexed="8"/>
      </right>
      <top/>
      <bottom style="medium">
        <color indexed="8"/>
      </bottom>
    </border>
    <border>
      <left/>
      <right style="medium">
        <color indexed="8"/>
      </right>
      <top/>
      <bottom style="medium">
        <color indexed="8"/>
      </bottom>
    </border>
    <border>
      <left style="thin">
        <color indexed="8"/>
      </left>
      <right/>
      <top/>
      <bottom/>
    </border>
    <border>
      <left style="thin">
        <color indexed="8"/>
      </left>
      <right style="thin">
        <color indexed="8"/>
      </right>
      <top/>
      <bottom style="medium"/>
    </border>
    <border>
      <left/>
      <right/>
      <top style="medium"/>
      <bottom/>
    </border>
    <border>
      <left/>
      <right/>
      <top/>
      <bottom style="medium"/>
    </border>
    <border>
      <left style="thin"/>
      <right style="medium"/>
      <top style="medium"/>
      <bottom/>
    </border>
    <border>
      <left style="thin"/>
      <right style="medium"/>
      <top/>
      <bottom/>
    </border>
    <border>
      <left style="thin"/>
      <right style="medium"/>
      <top/>
      <bottom style="medium"/>
    </border>
    <border>
      <left/>
      <right style="thin">
        <color indexed="8"/>
      </right>
      <top style="medium"/>
      <bottom style="medium">
        <color indexed="8"/>
      </bottom>
    </border>
    <border>
      <left/>
      <right/>
      <top/>
      <bottom style="medium">
        <color indexed="8"/>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2">
    <xf numFmtId="0" fontId="0" fillId="0" borderId="0" xfId="0" applyAlignment="1">
      <alignment/>
    </xf>
    <xf numFmtId="0" fontId="2" fillId="0" borderId="0" xfId="55">
      <alignment/>
      <protection/>
    </xf>
    <xf numFmtId="0" fontId="2" fillId="0" borderId="0" xfId="55" applyAlignment="1">
      <alignment/>
      <protection/>
    </xf>
    <xf numFmtId="164" fontId="3" fillId="0" borderId="10" xfId="55" applyNumberFormat="1" applyFont="1" applyBorder="1" applyAlignment="1">
      <alignment horizontal="right" vertical="top"/>
      <protection/>
    </xf>
    <xf numFmtId="165" fontId="3" fillId="0" borderId="11" xfId="55" applyNumberFormat="1" applyFont="1" applyBorder="1" applyAlignment="1">
      <alignment horizontal="right" vertical="top"/>
      <protection/>
    </xf>
    <xf numFmtId="0" fontId="3" fillId="0" borderId="12" xfId="55" applyFont="1" applyBorder="1" applyAlignment="1">
      <alignment horizontal="left" vertical="top" wrapText="1"/>
      <protection/>
    </xf>
    <xf numFmtId="164" fontId="3" fillId="0" borderId="13" xfId="55" applyNumberFormat="1" applyFont="1" applyBorder="1" applyAlignment="1">
      <alignment horizontal="right" vertical="top"/>
      <protection/>
    </xf>
    <xf numFmtId="165" fontId="3" fillId="0" borderId="14" xfId="55" applyNumberFormat="1" applyFont="1" applyBorder="1" applyAlignment="1">
      <alignment horizontal="right" vertical="top"/>
      <protection/>
    </xf>
    <xf numFmtId="0" fontId="3" fillId="0" borderId="15" xfId="55" applyFont="1" applyBorder="1" applyAlignment="1">
      <alignment horizontal="left" vertical="top" wrapText="1"/>
      <protection/>
    </xf>
    <xf numFmtId="164" fontId="3" fillId="0" borderId="16" xfId="55" applyNumberFormat="1" applyFont="1" applyBorder="1" applyAlignment="1">
      <alignment horizontal="right" vertical="top"/>
      <protection/>
    </xf>
    <xf numFmtId="165" fontId="3" fillId="0" borderId="17" xfId="55" applyNumberFormat="1" applyFont="1" applyBorder="1" applyAlignment="1">
      <alignment horizontal="right" vertical="top"/>
      <protection/>
    </xf>
    <xf numFmtId="0" fontId="3" fillId="0" borderId="18" xfId="55" applyFont="1" applyBorder="1" applyAlignment="1">
      <alignment horizontal="left" vertical="top" wrapText="1"/>
      <protection/>
    </xf>
    <xf numFmtId="0" fontId="3" fillId="0" borderId="19" xfId="55" applyFont="1" applyBorder="1" applyAlignment="1">
      <alignment horizontal="center" wrapText="1"/>
      <protection/>
    </xf>
    <xf numFmtId="0" fontId="3" fillId="0" borderId="20" xfId="55" applyFont="1" applyBorder="1" applyAlignment="1">
      <alignment horizontal="center" wrapText="1"/>
      <protection/>
    </xf>
    <xf numFmtId="0" fontId="2" fillId="0" borderId="21" xfId="55" applyFont="1" applyBorder="1" applyAlignment="1">
      <alignment horizontal="center" vertical="center"/>
      <protection/>
    </xf>
    <xf numFmtId="0" fontId="2" fillId="0" borderId="0" xfId="55" applyFont="1" applyBorder="1" applyAlignment="1">
      <alignment horizontal="center" vertical="center"/>
      <protection/>
    </xf>
    <xf numFmtId="0" fontId="2" fillId="0" borderId="21" xfId="55" applyBorder="1" applyAlignment="1">
      <alignment horizontal="center" vertical="center" wrapText="1"/>
      <protection/>
    </xf>
    <xf numFmtId="0" fontId="4" fillId="0" borderId="0" xfId="55" applyFont="1" applyBorder="1" applyAlignment="1">
      <alignment horizontal="center" vertical="center" wrapText="1"/>
      <protection/>
    </xf>
    <xf numFmtId="164" fontId="3" fillId="0" borderId="0" xfId="55" applyNumberFormat="1" applyFont="1" applyBorder="1" applyAlignment="1">
      <alignment horizontal="right" vertical="top"/>
      <protection/>
    </xf>
    <xf numFmtId="165" fontId="3" fillId="0" borderId="0" xfId="55" applyNumberFormat="1" applyFont="1" applyBorder="1" applyAlignment="1">
      <alignment horizontal="right" vertical="top"/>
      <protection/>
    </xf>
    <xf numFmtId="0" fontId="3" fillId="0" borderId="0" xfId="55" applyFont="1" applyBorder="1" applyAlignment="1">
      <alignment horizontal="left" vertical="top" wrapText="1"/>
      <protection/>
    </xf>
    <xf numFmtId="0" fontId="2" fillId="0" borderId="0" xfId="55" applyAlignment="1">
      <alignment vertical="center"/>
      <protection/>
    </xf>
    <xf numFmtId="0" fontId="2" fillId="0" borderId="22" xfId="55" applyBorder="1" applyAlignment="1">
      <alignment/>
      <protection/>
    </xf>
    <xf numFmtId="164" fontId="3" fillId="0" borderId="23" xfId="55" applyNumberFormat="1" applyFont="1" applyBorder="1" applyAlignment="1">
      <alignment horizontal="right" vertical="top"/>
      <protection/>
    </xf>
    <xf numFmtId="164" fontId="3" fillId="0" borderId="24" xfId="55" applyNumberFormat="1" applyFont="1" applyBorder="1" applyAlignment="1">
      <alignment horizontal="right" vertical="top"/>
      <protection/>
    </xf>
    <xf numFmtId="0" fontId="3" fillId="0" borderId="25" xfId="55" applyFont="1" applyBorder="1" applyAlignment="1">
      <alignment horizontal="center" wrapText="1"/>
      <protection/>
    </xf>
    <xf numFmtId="0" fontId="3" fillId="0" borderId="26" xfId="55" applyFont="1" applyBorder="1" applyAlignment="1">
      <alignment horizontal="center" wrapText="1"/>
      <protection/>
    </xf>
    <xf numFmtId="0" fontId="2" fillId="0" borderId="27" xfId="55" applyFont="1" applyBorder="1" applyAlignment="1">
      <alignment horizontal="center" vertical="center"/>
      <protection/>
    </xf>
    <xf numFmtId="0" fontId="2" fillId="0" borderId="0" xfId="55" applyBorder="1">
      <alignment/>
      <protection/>
    </xf>
    <xf numFmtId="0" fontId="2" fillId="0" borderId="0" xfId="55" applyBorder="1" applyAlignment="1">
      <alignment/>
      <protection/>
    </xf>
    <xf numFmtId="0" fontId="5" fillId="0" borderId="0" xfId="55" applyFont="1" applyBorder="1" applyAlignment="1">
      <alignment vertical="top" wrapText="1"/>
      <protection/>
    </xf>
    <xf numFmtId="0" fontId="3" fillId="0" borderId="28" xfId="55" applyFont="1" applyBorder="1" applyAlignment="1">
      <alignment horizontal="left" vertical="top" wrapText="1"/>
      <protection/>
    </xf>
    <xf numFmtId="0" fontId="3" fillId="0" borderId="29" xfId="55" applyFont="1" applyBorder="1" applyAlignment="1">
      <alignment horizontal="left" vertical="top" wrapText="1"/>
      <protection/>
    </xf>
    <xf numFmtId="0" fontId="3" fillId="0" borderId="30" xfId="55" applyFont="1" applyBorder="1" applyAlignment="1">
      <alignment horizontal="left" vertical="top" wrapText="1"/>
      <protection/>
    </xf>
    <xf numFmtId="0" fontId="2" fillId="0" borderId="31" xfId="55" applyFont="1" applyBorder="1" applyAlignment="1">
      <alignment horizontal="center" vertical="center"/>
      <protection/>
    </xf>
    <xf numFmtId="0" fontId="2" fillId="0" borderId="0" xfId="55" applyAlignment="1">
      <alignment horizontal="center" wrapText="1"/>
      <protection/>
    </xf>
    <xf numFmtId="165" fontId="1" fillId="0" borderId="32" xfId="55" applyNumberFormat="1" applyFont="1" applyFill="1" applyBorder="1" applyAlignment="1">
      <alignment horizontal="center" vertical="top"/>
      <protection/>
    </xf>
    <xf numFmtId="165" fontId="1" fillId="0" borderId="33" xfId="55" applyNumberFormat="1" applyFont="1" applyFill="1" applyBorder="1" applyAlignment="1">
      <alignment horizontal="center" vertical="top"/>
      <protection/>
    </xf>
    <xf numFmtId="0" fontId="2" fillId="0" borderId="34" xfId="55" applyFont="1" applyFill="1" applyBorder="1" applyAlignment="1">
      <alignment horizontal="center" vertical="center"/>
      <protection/>
    </xf>
    <xf numFmtId="0" fontId="1" fillId="0" borderId="35" xfId="55" applyFont="1" applyFill="1" applyBorder="1" applyAlignment="1">
      <alignment horizontal="left" vertical="top" wrapText="1"/>
      <protection/>
    </xf>
    <xf numFmtId="1" fontId="2" fillId="0" borderId="36" xfId="61" applyNumberFormat="1" applyFont="1" applyFill="1" applyBorder="1" applyAlignment="1">
      <alignment horizontal="center"/>
    </xf>
    <xf numFmtId="1" fontId="2" fillId="0" borderId="37" xfId="61" applyNumberFormat="1" applyFont="1" applyFill="1" applyBorder="1" applyAlignment="1">
      <alignment horizontal="center"/>
    </xf>
    <xf numFmtId="0" fontId="1" fillId="0" borderId="38" xfId="55" applyFont="1" applyFill="1" applyBorder="1">
      <alignment/>
      <protection/>
    </xf>
    <xf numFmtId="0" fontId="2" fillId="0" borderId="39" xfId="55" applyFont="1" applyFill="1" applyBorder="1" applyAlignment="1">
      <alignment horizontal="center" vertical="center"/>
      <protection/>
    </xf>
    <xf numFmtId="0" fontId="1" fillId="0" borderId="39" xfId="55" applyFont="1" applyFill="1" applyBorder="1" applyAlignment="1">
      <alignment horizontal="left" vertical="top" wrapText="1"/>
      <protection/>
    </xf>
    <xf numFmtId="0" fontId="1" fillId="0" borderId="40" xfId="55" applyFont="1" applyFill="1" applyBorder="1" applyAlignment="1">
      <alignment horizontal="center"/>
      <protection/>
    </xf>
    <xf numFmtId="0" fontId="1" fillId="0" borderId="41" xfId="55" applyFont="1" applyFill="1" applyBorder="1" applyAlignment="1">
      <alignment horizontal="center"/>
      <protection/>
    </xf>
    <xf numFmtId="0" fontId="1" fillId="0" borderId="42" xfId="55" applyFont="1" applyFill="1" applyBorder="1" applyAlignment="1">
      <alignment horizontal="center"/>
      <protection/>
    </xf>
    <xf numFmtId="0" fontId="3" fillId="0" borderId="34" xfId="55" applyFont="1" applyBorder="1" applyAlignment="1">
      <alignment horizontal="center"/>
      <protection/>
    </xf>
    <xf numFmtId="0" fontId="3" fillId="0" borderId="35" xfId="55" applyFont="1" applyBorder="1" applyAlignment="1">
      <alignment horizontal="center"/>
      <protection/>
    </xf>
    <xf numFmtId="0" fontId="3" fillId="0" borderId="43" xfId="55" applyFont="1" applyBorder="1" applyAlignment="1">
      <alignment horizontal="center"/>
      <protection/>
    </xf>
    <xf numFmtId="0" fontId="3" fillId="0" borderId="44" xfId="55" applyFont="1" applyBorder="1" applyAlignment="1">
      <alignment horizontal="center"/>
      <protection/>
    </xf>
    <xf numFmtId="0" fontId="2" fillId="0" borderId="0" xfId="55" applyFont="1" applyBorder="1" applyAlignment="1">
      <alignment vertical="center"/>
      <protection/>
    </xf>
    <xf numFmtId="164" fontId="3" fillId="0" borderId="45" xfId="55" applyNumberFormat="1" applyFont="1" applyBorder="1" applyAlignment="1">
      <alignment horizontal="right" vertical="top"/>
      <protection/>
    </xf>
    <xf numFmtId="165" fontId="3" fillId="0" borderId="46" xfId="55" applyNumberFormat="1" applyFont="1" applyBorder="1" applyAlignment="1">
      <alignment horizontal="right" vertical="top"/>
      <protection/>
    </xf>
    <xf numFmtId="0" fontId="3" fillId="0" borderId="47" xfId="55" applyFont="1" applyBorder="1" applyAlignment="1">
      <alignment horizontal="left" vertical="top" wrapText="1"/>
      <protection/>
    </xf>
    <xf numFmtId="0" fontId="0" fillId="0" borderId="48" xfId="0" applyBorder="1" applyAlignment="1">
      <alignment/>
    </xf>
    <xf numFmtId="0" fontId="2" fillId="0" borderId="0" xfId="55" applyBorder="1" applyAlignment="1">
      <alignment horizontal="center" vertical="center"/>
      <protection/>
    </xf>
    <xf numFmtId="164" fontId="3" fillId="0" borderId="49" xfId="55" applyNumberFormat="1" applyFont="1" applyBorder="1" applyAlignment="1">
      <alignment horizontal="right" vertical="top"/>
      <protection/>
    </xf>
    <xf numFmtId="0" fontId="0" fillId="0" borderId="0" xfId="0" applyBorder="1" applyAlignment="1">
      <alignment/>
    </xf>
    <xf numFmtId="0" fontId="0" fillId="0" borderId="0" xfId="0" applyNumberFormat="1" applyBorder="1" applyAlignment="1">
      <alignment/>
    </xf>
    <xf numFmtId="0" fontId="0" fillId="0" borderId="50" xfId="0" applyNumberFormat="1" applyFill="1" applyBorder="1" applyAlignment="1">
      <alignment/>
    </xf>
    <xf numFmtId="0" fontId="3" fillId="0" borderId="44" xfId="55" applyFont="1" applyBorder="1" applyAlignment="1">
      <alignment horizontal="left" vertical="top" wrapText="1"/>
      <protection/>
    </xf>
    <xf numFmtId="0" fontId="3" fillId="0" borderId="39" xfId="55" applyFont="1" applyBorder="1" applyAlignment="1">
      <alignment horizontal="left" vertical="top" wrapText="1"/>
      <protection/>
    </xf>
    <xf numFmtId="0" fontId="3" fillId="0" borderId="35" xfId="55" applyFont="1" applyBorder="1" applyAlignment="1">
      <alignment horizontal="left" vertical="top" wrapText="1"/>
      <protection/>
    </xf>
    <xf numFmtId="0" fontId="0" fillId="0" borderId="44" xfId="0" applyBorder="1" applyAlignment="1">
      <alignment/>
    </xf>
    <xf numFmtId="0" fontId="0" fillId="0" borderId="39" xfId="0" applyNumberFormat="1" applyBorder="1" applyAlignment="1">
      <alignment/>
    </xf>
    <xf numFmtId="0" fontId="0" fillId="0" borderId="35" xfId="0" applyNumberFormat="1" applyBorder="1" applyAlignment="1">
      <alignment/>
    </xf>
    <xf numFmtId="0" fontId="0" fillId="0" borderId="51" xfId="0" applyNumberFormat="1" applyBorder="1" applyAlignment="1">
      <alignment/>
    </xf>
    <xf numFmtId="0" fontId="0" fillId="0" borderId="44" xfId="0" applyNumberFormat="1" applyBorder="1" applyAlignment="1">
      <alignment/>
    </xf>
    <xf numFmtId="166" fontId="0" fillId="0" borderId="52" xfId="0" applyNumberFormat="1" applyBorder="1" applyAlignment="1">
      <alignment/>
    </xf>
    <xf numFmtId="166" fontId="0" fillId="0" borderId="53" xfId="0" applyNumberFormat="1" applyBorder="1" applyAlignment="1">
      <alignment/>
    </xf>
    <xf numFmtId="166" fontId="0" fillId="0" borderId="54" xfId="0" applyNumberFormat="1" applyBorder="1" applyAlignment="1">
      <alignment/>
    </xf>
    <xf numFmtId="0" fontId="3" fillId="0" borderId="55" xfId="55" applyFont="1" applyBorder="1" applyAlignment="1">
      <alignment horizontal="center" wrapText="1"/>
      <protection/>
    </xf>
    <xf numFmtId="0" fontId="2" fillId="0" borderId="0" xfId="55" applyAlignment="1">
      <alignment horizontal="left"/>
      <protection/>
    </xf>
    <xf numFmtId="0" fontId="4" fillId="0" borderId="56" xfId="55" applyFont="1" applyBorder="1" applyAlignment="1">
      <alignment horizontal="center" vertical="center" wrapText="1"/>
      <protection/>
    </xf>
    <xf numFmtId="0" fontId="0" fillId="0" borderId="56" xfId="0" applyBorder="1" applyAlignment="1">
      <alignment horizontal="center" vertical="center"/>
    </xf>
    <xf numFmtId="0" fontId="5" fillId="0" borderId="57" xfId="55" applyFont="1" applyBorder="1" applyAlignment="1">
      <alignment horizontal="center" vertical="center" wrapText="1"/>
      <protection/>
    </xf>
    <xf numFmtId="0" fontId="5" fillId="0" borderId="58" xfId="55" applyFont="1" applyBorder="1" applyAlignment="1">
      <alignment horizontal="center" vertical="center" wrapText="1"/>
      <protection/>
    </xf>
    <xf numFmtId="0" fontId="5" fillId="0" borderId="59" xfId="55" applyFont="1" applyBorder="1" applyAlignment="1">
      <alignment horizontal="center" vertical="center" wrapText="1"/>
      <protection/>
    </xf>
    <xf numFmtId="0" fontId="6" fillId="0" borderId="0" xfId="55" applyFont="1" applyBorder="1" applyAlignment="1">
      <alignment horizontal="center" vertical="center"/>
      <protection/>
    </xf>
    <xf numFmtId="0" fontId="4" fillId="0" borderId="57" xfId="55" applyFont="1" applyBorder="1" applyAlignment="1">
      <alignment horizontal="center" vertical="center" wrapText="1"/>
      <protection/>
    </xf>
    <xf numFmtId="0" fontId="2" fillId="0" borderId="59" xfId="55" applyBorder="1" applyAlignment="1">
      <alignment horizontal="center" vertical="center"/>
      <protection/>
    </xf>
    <xf numFmtId="0" fontId="4" fillId="0" borderId="0" xfId="55" applyFont="1" applyBorder="1" applyAlignment="1">
      <alignment horizontal="center" vertical="center" wrapText="1"/>
      <protection/>
    </xf>
    <xf numFmtId="0" fontId="2" fillId="0" borderId="0" xfId="55" applyAlignment="1">
      <alignment horizontal="center" vertical="center"/>
      <protection/>
    </xf>
    <xf numFmtId="0" fontId="0" fillId="0" borderId="0" xfId="0" applyAlignment="1">
      <alignment/>
    </xf>
    <xf numFmtId="0" fontId="2" fillId="0" borderId="60" xfId="55" applyBorder="1" applyAlignment="1">
      <alignment/>
      <protection/>
    </xf>
    <xf numFmtId="0" fontId="0" fillId="0" borderId="61" xfId="0" applyBorder="1" applyAlignment="1">
      <alignment/>
    </xf>
    <xf numFmtId="0" fontId="2" fillId="0" borderId="0" xfId="55" applyAlignment="1">
      <alignment/>
      <protection/>
    </xf>
    <xf numFmtId="0" fontId="4" fillId="0" borderId="51" xfId="55" applyFont="1" applyBorder="1" applyAlignment="1">
      <alignment horizontal="center" vertical="center" wrapText="1"/>
      <protection/>
    </xf>
    <xf numFmtId="0" fontId="2" fillId="0" borderId="50" xfId="55" applyFont="1" applyBorder="1" applyAlignment="1">
      <alignment horizontal="center" vertical="center"/>
      <protection/>
    </xf>
    <xf numFmtId="0" fontId="2" fillId="0" borderId="43" xfId="55" applyFont="1" applyBorder="1" applyAlignment="1">
      <alignment horizontal="center" vertical="center"/>
      <protection/>
    </xf>
    <xf numFmtId="0" fontId="2" fillId="0" borderId="51" xfId="55" applyBorder="1" applyAlignment="1">
      <alignment horizontal="center" vertical="center"/>
      <protection/>
    </xf>
    <xf numFmtId="0" fontId="6" fillId="0" borderId="0" xfId="55" applyFont="1" applyAlignment="1">
      <alignment horizontal="center" wrapText="1"/>
      <protection/>
    </xf>
    <xf numFmtId="0" fontId="2" fillId="0" borderId="0" xfId="55" applyAlignment="1">
      <alignment horizontal="center" wrapText="1"/>
      <protection/>
    </xf>
    <xf numFmtId="0" fontId="2" fillId="0" borderId="51" xfId="55" applyBorder="1" applyAlignment="1">
      <alignment/>
      <protection/>
    </xf>
    <xf numFmtId="0" fontId="5" fillId="0" borderId="62" xfId="55" applyFont="1" applyBorder="1" applyAlignment="1">
      <alignment vertical="center" wrapText="1"/>
      <protection/>
    </xf>
    <xf numFmtId="0" fontId="2" fillId="0" borderId="63" xfId="55" applyBorder="1" applyAlignment="1">
      <alignment vertical="center"/>
      <protection/>
    </xf>
    <xf numFmtId="0" fontId="2" fillId="0" borderId="64" xfId="55" applyBorder="1" applyAlignment="1">
      <alignment vertical="center"/>
      <protection/>
    </xf>
    <xf numFmtId="0" fontId="5" fillId="0" borderId="65" xfId="55" applyFont="1" applyBorder="1" applyAlignment="1">
      <alignment vertical="center" wrapText="1"/>
      <protection/>
    </xf>
    <xf numFmtId="0" fontId="5" fillId="0" borderId="66" xfId="55" applyFont="1" applyBorder="1" applyAlignment="1">
      <alignment vertical="center" wrapText="1"/>
      <protection/>
    </xf>
    <xf numFmtId="0" fontId="5" fillId="0" borderId="67" xfId="55" applyFont="1" applyBorder="1" applyAlignment="1">
      <alignment vertical="center" wrapText="1"/>
      <protection/>
    </xf>
    <xf numFmtId="0" fontId="2" fillId="0" borderId="56" xfId="55" applyBorder="1" applyAlignment="1">
      <alignment horizontal="center" vertical="center"/>
      <protection/>
    </xf>
    <xf numFmtId="0" fontId="5" fillId="0" borderId="57" xfId="55" applyFont="1" applyBorder="1" applyAlignment="1">
      <alignment horizontal="left" vertical="center" wrapText="1"/>
      <protection/>
    </xf>
    <xf numFmtId="0" fontId="5" fillId="0" borderId="58" xfId="55" applyFont="1" applyBorder="1" applyAlignment="1">
      <alignment horizontal="left" vertical="center" wrapText="1"/>
      <protection/>
    </xf>
    <xf numFmtId="0" fontId="5" fillId="0" borderId="59" xfId="55" applyFont="1" applyBorder="1" applyAlignment="1">
      <alignment horizontal="left" vertical="center" wrapText="1"/>
      <protection/>
    </xf>
    <xf numFmtId="0" fontId="6" fillId="0" borderId="51" xfId="55" applyFont="1" applyBorder="1" applyAlignment="1">
      <alignment horizontal="center" vertical="center"/>
      <protection/>
    </xf>
    <xf numFmtId="0" fontId="2" fillId="0" borderId="59" xfId="55" applyBorder="1" applyAlignment="1">
      <alignment/>
      <protection/>
    </xf>
    <xf numFmtId="0" fontId="4" fillId="0" borderId="51" xfId="55" applyFont="1" applyBorder="1" applyAlignment="1">
      <alignment horizontal="left" vertical="center" wrapText="1"/>
      <protection/>
    </xf>
    <xf numFmtId="0" fontId="5" fillId="0" borderId="68" xfId="55" applyFont="1" applyBorder="1" applyAlignment="1">
      <alignment vertical="center" wrapText="1"/>
      <protection/>
    </xf>
    <xf numFmtId="0" fontId="2" fillId="0" borderId="41" xfId="55" applyBorder="1" applyAlignment="1">
      <alignment vertical="center"/>
      <protection/>
    </xf>
    <xf numFmtId="0" fontId="2" fillId="0" borderId="40" xfId="55" applyBorder="1" applyAlignment="1">
      <alignmen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90"/>
  <sheetViews>
    <sheetView tabSelected="1" zoomScalePageLayoutView="0" workbookViewId="0" topLeftCell="A239">
      <selection activeCell="E283" sqref="E283"/>
    </sheetView>
  </sheetViews>
  <sheetFormatPr defaultColWidth="8.8515625" defaultRowHeight="12.75"/>
  <cols>
    <col min="1" max="1" width="22.7109375" style="2" customWidth="1"/>
    <col min="2" max="4" width="12.7109375" style="1" customWidth="1"/>
    <col min="5" max="5" width="13.00390625" style="1" customWidth="1"/>
    <col min="6" max="6" width="13.421875" style="1" customWidth="1"/>
    <col min="7" max="7" width="12.140625" style="1" customWidth="1"/>
    <col min="8" max="8" width="12.8515625" style="1" customWidth="1"/>
    <col min="9" max="10" width="13.00390625" style="1" customWidth="1"/>
    <col min="11" max="11" width="12.8515625" style="1" customWidth="1"/>
    <col min="12" max="12" width="12.7109375" style="1" customWidth="1"/>
    <col min="13" max="13" width="12.421875" style="1" customWidth="1"/>
    <col min="14" max="14" width="12.7109375" style="1" customWidth="1"/>
    <col min="15" max="15" width="12.140625" style="1" customWidth="1"/>
    <col min="16" max="16" width="13.00390625" style="1" customWidth="1"/>
    <col min="17" max="17" width="12.8515625" style="1" customWidth="1"/>
    <col min="18" max="19" width="12.7109375" style="1" customWidth="1"/>
    <col min="20" max="20" width="12.421875" style="1" customWidth="1"/>
    <col min="21" max="21" width="12.140625" style="1" customWidth="1"/>
    <col min="22" max="22" width="12.8515625" style="1" customWidth="1"/>
    <col min="23" max="23" width="13.00390625" style="1" customWidth="1"/>
    <col min="24" max="24" width="12.421875" style="1" customWidth="1"/>
    <col min="25" max="25" width="12.8515625" style="1" customWidth="1"/>
    <col min="26" max="26" width="13.00390625" style="1" customWidth="1"/>
    <col min="27" max="27" width="12.8515625" style="1" customWidth="1"/>
    <col min="28" max="28" width="13.00390625" style="1" customWidth="1"/>
    <col min="29" max="29" width="12.421875" style="1" customWidth="1"/>
    <col min="30" max="30" width="12.8515625" style="1" customWidth="1"/>
    <col min="31" max="31" width="13.00390625" style="1" customWidth="1"/>
    <col min="32" max="32" width="12.7109375" style="1" customWidth="1"/>
    <col min="33" max="33" width="12.8515625" style="1" customWidth="1"/>
    <col min="34" max="34" width="12.7109375" style="1" customWidth="1"/>
    <col min="35" max="35" width="12.421875" style="1" customWidth="1"/>
    <col min="36" max="36" width="12.8515625" style="1" customWidth="1"/>
    <col min="37" max="37" width="12.7109375" style="1" customWidth="1"/>
    <col min="38" max="38" width="12.140625" style="1" customWidth="1"/>
    <col min="39" max="39" width="12.8515625" style="1" customWidth="1"/>
    <col min="40" max="40" width="12.421875" style="1" customWidth="1"/>
    <col min="41" max="41" width="12.8515625" style="1" customWidth="1"/>
    <col min="42" max="42" width="13.00390625" style="1" customWidth="1"/>
    <col min="43" max="43" width="12.7109375" style="1" customWidth="1"/>
    <col min="44" max="44" width="12.8515625" style="1" customWidth="1"/>
    <col min="45" max="45" width="12.7109375" style="1" customWidth="1"/>
    <col min="46" max="46" width="12.8515625" style="1" customWidth="1"/>
    <col min="47" max="47" width="12.7109375" style="1" customWidth="1"/>
    <col min="48" max="48" width="12.140625" style="1" customWidth="1"/>
    <col min="49" max="49" width="12.8515625" style="1" customWidth="1"/>
    <col min="50" max="50" width="13.00390625" style="1" customWidth="1"/>
    <col min="51" max="51" width="12.421875" style="1" customWidth="1"/>
    <col min="52" max="52" width="12.8515625" style="1" customWidth="1"/>
    <col min="53" max="53" width="13.00390625" style="1" customWidth="1"/>
    <col min="54" max="54" width="12.7109375" style="1" customWidth="1"/>
    <col min="55" max="55" width="12.421875" style="1" customWidth="1"/>
    <col min="56" max="56" width="12.8515625" style="1" customWidth="1"/>
    <col min="57" max="57" width="12.7109375" style="1" customWidth="1"/>
    <col min="58" max="58" width="12.140625" style="1" customWidth="1"/>
    <col min="59" max="59" width="12.8515625" style="1" customWidth="1"/>
    <col min="60" max="60" width="13.00390625" style="1" customWidth="1"/>
    <col min="61" max="61" width="12.421875" style="1" customWidth="1"/>
    <col min="62" max="62" width="12.8515625" style="1" customWidth="1"/>
    <col min="63" max="63" width="13.00390625" style="1" customWidth="1"/>
    <col min="64" max="64" width="9.421875" style="1" customWidth="1"/>
    <col min="65" max="16384" width="8.8515625" style="1" customWidth="1"/>
  </cols>
  <sheetData>
    <row r="1" spans="1:6" ht="28.5" customHeight="1" thickBot="1">
      <c r="A1" s="75" t="s">
        <v>134</v>
      </c>
      <c r="B1" s="76"/>
      <c r="C1" s="76"/>
      <c r="D1" s="57"/>
      <c r="E1" s="57"/>
      <c r="F1" s="15"/>
    </row>
    <row r="2" spans="1:3" ht="27" customHeight="1" thickBot="1">
      <c r="A2" s="27"/>
      <c r="B2" s="26" t="s">
        <v>41</v>
      </c>
      <c r="C2" s="25" t="s">
        <v>40</v>
      </c>
    </row>
    <row r="3" spans="1:3" ht="15.75" customHeight="1">
      <c r="A3" s="11" t="s">
        <v>24</v>
      </c>
      <c r="B3" s="10">
        <v>5</v>
      </c>
      <c r="C3" s="24">
        <v>22.916666666666668</v>
      </c>
    </row>
    <row r="4" spans="1:3" ht="15.75" customHeight="1">
      <c r="A4" s="8" t="s">
        <v>25</v>
      </c>
      <c r="B4" s="7">
        <v>19</v>
      </c>
      <c r="C4" s="23">
        <v>79.16666666666667</v>
      </c>
    </row>
    <row r="5" spans="1:3" ht="15.75" customHeight="1" thickBot="1">
      <c r="A5" s="55" t="s">
        <v>35</v>
      </c>
      <c r="B5" s="54">
        <v>24</v>
      </c>
      <c r="C5" s="53">
        <v>100</v>
      </c>
    </row>
    <row r="7" spans="1:64" ht="30" customHeight="1" thickBot="1">
      <c r="A7" s="89" t="s">
        <v>133</v>
      </c>
      <c r="B7" s="89"/>
      <c r="C7" s="89"/>
      <c r="D7" s="89"/>
      <c r="E7" s="89"/>
      <c r="F7" s="89"/>
      <c r="G7" s="89"/>
      <c r="H7" s="89"/>
      <c r="I7" s="89"/>
      <c r="J7" s="89"/>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row>
    <row r="8" spans="1:64" ht="15" customHeight="1" thickBot="1">
      <c r="A8" s="51"/>
      <c r="B8" s="50"/>
      <c r="C8" s="90" t="s">
        <v>132</v>
      </c>
      <c r="D8" s="90"/>
      <c r="E8" s="90"/>
      <c r="F8" s="90"/>
      <c r="G8" s="90"/>
      <c r="H8" s="90"/>
      <c r="I8" s="90"/>
      <c r="J8" s="91"/>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row>
    <row r="9" spans="1:10" ht="15.75" customHeight="1" thickBot="1">
      <c r="A9" s="49"/>
      <c r="B9" s="48"/>
      <c r="C9" s="47" t="s">
        <v>129</v>
      </c>
      <c r="D9" s="46" t="s">
        <v>128</v>
      </c>
      <c r="E9" s="46" t="s">
        <v>127</v>
      </c>
      <c r="F9" s="46" t="s">
        <v>126</v>
      </c>
      <c r="G9" s="46" t="s">
        <v>125</v>
      </c>
      <c r="H9" s="46" t="s">
        <v>124</v>
      </c>
      <c r="I9" s="46" t="s">
        <v>123</v>
      </c>
      <c r="J9" s="45" t="s">
        <v>122</v>
      </c>
    </row>
    <row r="10" spans="1:10" ht="15.75" customHeight="1">
      <c r="A10" s="44" t="s">
        <v>131</v>
      </c>
      <c r="B10" s="42" t="s">
        <v>130</v>
      </c>
      <c r="C10" s="41"/>
      <c r="D10" s="40"/>
      <c r="E10" s="40"/>
      <c r="F10" s="40"/>
      <c r="G10" s="40"/>
      <c r="H10" s="40"/>
      <c r="I10" s="40"/>
      <c r="J10" s="40">
        <v>1</v>
      </c>
    </row>
    <row r="11" spans="1:10" ht="15.75" customHeight="1">
      <c r="A11" s="43"/>
      <c r="B11" s="42" t="s">
        <v>129</v>
      </c>
      <c r="C11" s="41">
        <v>1</v>
      </c>
      <c r="D11" s="40"/>
      <c r="E11" s="40"/>
      <c r="F11" s="40"/>
      <c r="G11" s="40"/>
      <c r="H11" s="40"/>
      <c r="I11" s="40"/>
      <c r="J11" s="40"/>
    </row>
    <row r="12" spans="1:10" ht="15.75" customHeight="1">
      <c r="A12" s="43"/>
      <c r="B12" s="42" t="s">
        <v>128</v>
      </c>
      <c r="C12" s="41"/>
      <c r="D12" s="40"/>
      <c r="E12" s="40">
        <v>2</v>
      </c>
      <c r="F12" s="40"/>
      <c r="G12" s="40"/>
      <c r="H12" s="40"/>
      <c r="I12" s="40"/>
      <c r="J12" s="40"/>
    </row>
    <row r="13" spans="1:10" ht="15.75" customHeight="1">
      <c r="A13" s="43"/>
      <c r="B13" s="42" t="s">
        <v>127</v>
      </c>
      <c r="C13" s="41"/>
      <c r="D13" s="40"/>
      <c r="E13" s="40">
        <v>2</v>
      </c>
      <c r="F13" s="40">
        <v>4</v>
      </c>
      <c r="G13" s="40"/>
      <c r="H13" s="40"/>
      <c r="I13" s="40"/>
      <c r="J13" s="40"/>
    </row>
    <row r="14" spans="1:10" ht="15.75" customHeight="1">
      <c r="A14" s="43"/>
      <c r="B14" s="42" t="s">
        <v>126</v>
      </c>
      <c r="C14" s="41"/>
      <c r="D14" s="40"/>
      <c r="E14" s="40"/>
      <c r="F14" s="40">
        <v>1</v>
      </c>
      <c r="G14" s="40">
        <v>4</v>
      </c>
      <c r="H14" s="40"/>
      <c r="I14" s="40"/>
      <c r="J14" s="40"/>
    </row>
    <row r="15" spans="1:10" ht="15.75" customHeight="1">
      <c r="A15" s="43"/>
      <c r="B15" s="42" t="s">
        <v>125</v>
      </c>
      <c r="C15" s="41"/>
      <c r="D15" s="40"/>
      <c r="E15" s="40"/>
      <c r="F15" s="40"/>
      <c r="G15" s="40"/>
      <c r="H15" s="40">
        <v>1</v>
      </c>
      <c r="I15" s="40"/>
      <c r="J15" s="40"/>
    </row>
    <row r="16" spans="1:10" ht="15.75" customHeight="1">
      <c r="A16" s="43"/>
      <c r="B16" s="42" t="s">
        <v>124</v>
      </c>
      <c r="C16" s="41"/>
      <c r="D16" s="40"/>
      <c r="E16" s="40"/>
      <c r="F16" s="40"/>
      <c r="G16" s="40"/>
      <c r="H16" s="40">
        <v>1</v>
      </c>
      <c r="I16" s="40"/>
      <c r="J16" s="40"/>
    </row>
    <row r="17" spans="1:10" ht="15.75" customHeight="1">
      <c r="A17" s="43"/>
      <c r="B17" s="42" t="s">
        <v>123</v>
      </c>
      <c r="C17" s="41"/>
      <c r="D17" s="40"/>
      <c r="E17" s="40"/>
      <c r="F17" s="40"/>
      <c r="G17" s="40"/>
      <c r="H17" s="40"/>
      <c r="I17" s="40"/>
      <c r="J17" s="40"/>
    </row>
    <row r="18" spans="1:10" ht="15.75" customHeight="1">
      <c r="A18" s="43"/>
      <c r="B18" s="42" t="s">
        <v>122</v>
      </c>
      <c r="C18" s="41"/>
      <c r="D18" s="40"/>
      <c r="E18" s="40"/>
      <c r="F18" s="40"/>
      <c r="G18" s="40"/>
      <c r="H18" s="40"/>
      <c r="I18" s="40"/>
      <c r="J18" s="40">
        <v>2</v>
      </c>
    </row>
    <row r="19" spans="1:10" ht="15.75" customHeight="1" thickBot="1">
      <c r="A19" s="39" t="s">
        <v>35</v>
      </c>
      <c r="B19" s="38"/>
      <c r="C19" s="37">
        <v>1</v>
      </c>
      <c r="D19" s="36"/>
      <c r="E19" s="36">
        <v>4</v>
      </c>
      <c r="F19" s="36">
        <v>5</v>
      </c>
      <c r="G19" s="36">
        <v>4</v>
      </c>
      <c r="H19" s="36">
        <v>2</v>
      </c>
      <c r="I19" s="36"/>
      <c r="J19" s="36">
        <v>3</v>
      </c>
    </row>
    <row r="21" spans="1:22" ht="27" customHeight="1">
      <c r="A21" s="83" t="s">
        <v>121</v>
      </c>
      <c r="B21" s="88"/>
      <c r="C21" s="88"/>
      <c r="D21" s="88"/>
      <c r="E21" s="88"/>
      <c r="F21" s="88"/>
      <c r="G21" s="88"/>
      <c r="H21" s="88"/>
      <c r="I21" s="88"/>
      <c r="J21" s="88"/>
      <c r="K21" s="88"/>
      <c r="L21" s="88"/>
      <c r="M21" s="88"/>
      <c r="N21" s="88"/>
      <c r="O21" s="88"/>
      <c r="P21" s="88"/>
      <c r="Q21" s="88"/>
      <c r="R21" s="88"/>
      <c r="S21" s="88"/>
      <c r="T21" s="88"/>
      <c r="U21" s="88"/>
      <c r="V21" s="88"/>
    </row>
    <row r="22" spans="1:6" ht="18" customHeight="1" thickBot="1">
      <c r="A22" s="17"/>
      <c r="B22" s="15"/>
      <c r="C22" s="15"/>
      <c r="D22" s="15"/>
      <c r="E22" s="15"/>
      <c r="F22" s="15"/>
    </row>
    <row r="23" spans="1:37" ht="18" customHeight="1" thickBot="1">
      <c r="A23" s="22"/>
      <c r="B23" s="81" t="s">
        <v>120</v>
      </c>
      <c r="C23" s="82"/>
      <c r="D23" s="81" t="s">
        <v>119</v>
      </c>
      <c r="E23" s="82"/>
      <c r="F23" s="81" t="s">
        <v>118</v>
      </c>
      <c r="G23" s="82"/>
      <c r="H23" s="81" t="s">
        <v>117</v>
      </c>
      <c r="I23" s="82"/>
      <c r="J23" s="81" t="s">
        <v>116</v>
      </c>
      <c r="K23" s="82"/>
      <c r="L23" s="81" t="s">
        <v>115</v>
      </c>
      <c r="M23" s="82"/>
      <c r="N23" s="81" t="s">
        <v>114</v>
      </c>
      <c r="O23" s="82"/>
      <c r="P23" s="81" t="s">
        <v>113</v>
      </c>
      <c r="Q23" s="82"/>
      <c r="R23" s="81" t="s">
        <v>112</v>
      </c>
      <c r="S23" s="82"/>
      <c r="T23" s="81" t="s">
        <v>111</v>
      </c>
      <c r="U23" s="82"/>
      <c r="V23" s="81" t="s">
        <v>110</v>
      </c>
      <c r="W23" s="82"/>
      <c r="X23" s="81" t="s">
        <v>109</v>
      </c>
      <c r="Y23" s="82"/>
      <c r="Z23" s="81" t="s">
        <v>108</v>
      </c>
      <c r="AA23" s="82"/>
      <c r="AB23" s="81" t="s">
        <v>107</v>
      </c>
      <c r="AC23" s="82"/>
      <c r="AD23" s="81" t="s">
        <v>106</v>
      </c>
      <c r="AE23" s="82"/>
      <c r="AF23" s="81" t="s">
        <v>105</v>
      </c>
      <c r="AG23" s="82"/>
      <c r="AH23" s="81" t="s">
        <v>104</v>
      </c>
      <c r="AI23" s="82"/>
      <c r="AJ23" s="81" t="s">
        <v>103</v>
      </c>
      <c r="AK23" s="82"/>
    </row>
    <row r="24" spans="1:37" ht="27" customHeight="1" thickBot="1">
      <c r="A24" s="14"/>
      <c r="B24" s="13" t="s">
        <v>41</v>
      </c>
      <c r="C24" s="12" t="s">
        <v>40</v>
      </c>
      <c r="D24" s="13" t="s">
        <v>41</v>
      </c>
      <c r="E24" s="12" t="s">
        <v>40</v>
      </c>
      <c r="F24" s="13" t="s">
        <v>41</v>
      </c>
      <c r="G24" s="12" t="s">
        <v>40</v>
      </c>
      <c r="H24" s="13" t="s">
        <v>41</v>
      </c>
      <c r="I24" s="12" t="s">
        <v>40</v>
      </c>
      <c r="J24" s="13" t="s">
        <v>41</v>
      </c>
      <c r="K24" s="12" t="s">
        <v>40</v>
      </c>
      <c r="L24" s="13" t="s">
        <v>41</v>
      </c>
      <c r="M24" s="12" t="s">
        <v>40</v>
      </c>
      <c r="N24" s="13" t="s">
        <v>41</v>
      </c>
      <c r="O24" s="12" t="s">
        <v>40</v>
      </c>
      <c r="P24" s="13" t="s">
        <v>41</v>
      </c>
      <c r="Q24" s="12" t="s">
        <v>40</v>
      </c>
      <c r="R24" s="13" t="s">
        <v>41</v>
      </c>
      <c r="S24" s="12" t="s">
        <v>40</v>
      </c>
      <c r="T24" s="13" t="s">
        <v>41</v>
      </c>
      <c r="U24" s="12" t="s">
        <v>40</v>
      </c>
      <c r="V24" s="13" t="s">
        <v>41</v>
      </c>
      <c r="W24" s="12" t="s">
        <v>40</v>
      </c>
      <c r="X24" s="13" t="s">
        <v>41</v>
      </c>
      <c r="Y24" s="12" t="s">
        <v>40</v>
      </c>
      <c r="Z24" s="13" t="s">
        <v>41</v>
      </c>
      <c r="AA24" s="12" t="s">
        <v>40</v>
      </c>
      <c r="AB24" s="13" t="s">
        <v>41</v>
      </c>
      <c r="AC24" s="12" t="s">
        <v>40</v>
      </c>
      <c r="AD24" s="13" t="s">
        <v>41</v>
      </c>
      <c r="AE24" s="12" t="s">
        <v>40</v>
      </c>
      <c r="AF24" s="13" t="s">
        <v>41</v>
      </c>
      <c r="AG24" s="12" t="s">
        <v>40</v>
      </c>
      <c r="AH24" s="13" t="s">
        <v>41</v>
      </c>
      <c r="AI24" s="12" t="s">
        <v>40</v>
      </c>
      <c r="AJ24" s="13" t="s">
        <v>41</v>
      </c>
      <c r="AK24" s="12" t="s">
        <v>40</v>
      </c>
    </row>
    <row r="25" spans="1:37" ht="15.75" customHeight="1">
      <c r="A25" s="11" t="s">
        <v>51</v>
      </c>
      <c r="B25" s="10">
        <v>19</v>
      </c>
      <c r="C25" s="9">
        <v>100</v>
      </c>
      <c r="D25" s="10">
        <v>19</v>
      </c>
      <c r="E25" s="9">
        <v>100</v>
      </c>
      <c r="F25" s="10">
        <v>19</v>
      </c>
      <c r="G25" s="9">
        <v>100</v>
      </c>
      <c r="H25" s="10">
        <v>19</v>
      </c>
      <c r="I25" s="9">
        <v>100</v>
      </c>
      <c r="J25" s="10">
        <v>19</v>
      </c>
      <c r="K25" s="9">
        <v>100</v>
      </c>
      <c r="L25" s="10">
        <v>19</v>
      </c>
      <c r="M25" s="9">
        <v>100</v>
      </c>
      <c r="N25" s="10">
        <v>19</v>
      </c>
      <c r="O25" s="9">
        <v>100</v>
      </c>
      <c r="P25" s="10">
        <v>18</v>
      </c>
      <c r="Q25" s="9">
        <v>94.73684210526315</v>
      </c>
      <c r="R25" s="10">
        <v>19</v>
      </c>
      <c r="S25" s="9">
        <v>100</v>
      </c>
      <c r="T25" s="10">
        <v>19</v>
      </c>
      <c r="U25" s="9">
        <v>100</v>
      </c>
      <c r="V25" s="10">
        <v>19</v>
      </c>
      <c r="W25" s="9">
        <v>100</v>
      </c>
      <c r="X25" s="10">
        <v>19</v>
      </c>
      <c r="Y25" s="9">
        <v>100</v>
      </c>
      <c r="Z25" s="10">
        <v>3</v>
      </c>
      <c r="AA25" s="9">
        <v>15.78947368421052</v>
      </c>
      <c r="AB25" s="10">
        <v>19</v>
      </c>
      <c r="AC25" s="9">
        <v>100</v>
      </c>
      <c r="AD25" s="10">
        <v>19</v>
      </c>
      <c r="AE25" s="9">
        <v>100</v>
      </c>
      <c r="AF25" s="10">
        <v>19</v>
      </c>
      <c r="AG25" s="9">
        <v>100</v>
      </c>
      <c r="AH25" s="10">
        <v>19</v>
      </c>
      <c r="AI25" s="9">
        <v>100</v>
      </c>
      <c r="AJ25" s="10">
        <v>19</v>
      </c>
      <c r="AK25" s="9">
        <v>100</v>
      </c>
    </row>
    <row r="26" spans="1:37" ht="15.75" customHeight="1">
      <c r="A26" s="8" t="s">
        <v>69</v>
      </c>
      <c r="B26" s="7">
        <v>0</v>
      </c>
      <c r="C26" s="6">
        <v>0</v>
      </c>
      <c r="D26" s="7">
        <v>0</v>
      </c>
      <c r="E26" s="6">
        <v>0</v>
      </c>
      <c r="F26" s="7">
        <v>0</v>
      </c>
      <c r="G26" s="6">
        <v>0</v>
      </c>
      <c r="H26" s="7">
        <v>0</v>
      </c>
      <c r="I26" s="6">
        <v>0</v>
      </c>
      <c r="J26" s="7">
        <v>0</v>
      </c>
      <c r="K26" s="6">
        <v>0</v>
      </c>
      <c r="L26" s="7">
        <v>0</v>
      </c>
      <c r="M26" s="6">
        <v>0</v>
      </c>
      <c r="N26" s="7">
        <v>0</v>
      </c>
      <c r="O26" s="6">
        <v>0</v>
      </c>
      <c r="P26" s="7">
        <v>1</v>
      </c>
      <c r="Q26" s="6">
        <v>5.2631578947368425</v>
      </c>
      <c r="R26" s="7">
        <v>0</v>
      </c>
      <c r="S26" s="6">
        <v>0</v>
      </c>
      <c r="T26" s="7">
        <v>0</v>
      </c>
      <c r="U26" s="6">
        <v>0</v>
      </c>
      <c r="V26" s="7">
        <v>0</v>
      </c>
      <c r="W26" s="6">
        <v>0</v>
      </c>
      <c r="X26" s="7">
        <v>0</v>
      </c>
      <c r="Y26" s="6">
        <v>0</v>
      </c>
      <c r="Z26" s="7">
        <v>16</v>
      </c>
      <c r="AA26" s="6">
        <v>84.21052631578948</v>
      </c>
      <c r="AB26" s="7">
        <v>0</v>
      </c>
      <c r="AC26" s="6">
        <v>0</v>
      </c>
      <c r="AD26" s="7">
        <v>0</v>
      </c>
      <c r="AE26" s="6">
        <v>0</v>
      </c>
      <c r="AF26" s="7">
        <v>0</v>
      </c>
      <c r="AG26" s="6">
        <v>0</v>
      </c>
      <c r="AH26" s="7">
        <v>0</v>
      </c>
      <c r="AI26" s="6">
        <v>0</v>
      </c>
      <c r="AJ26" s="7">
        <v>0</v>
      </c>
      <c r="AK26" s="6">
        <v>0</v>
      </c>
    </row>
    <row r="27" spans="1:37" ht="15.75" customHeight="1" thickBot="1">
      <c r="A27" s="5" t="s">
        <v>35</v>
      </c>
      <c r="B27" s="4">
        <v>19</v>
      </c>
      <c r="C27" s="3">
        <v>100</v>
      </c>
      <c r="D27" s="4">
        <v>19</v>
      </c>
      <c r="E27" s="3">
        <v>100</v>
      </c>
      <c r="F27" s="4">
        <v>19</v>
      </c>
      <c r="G27" s="3">
        <v>100</v>
      </c>
      <c r="H27" s="4">
        <v>19</v>
      </c>
      <c r="I27" s="3">
        <v>100</v>
      </c>
      <c r="J27" s="4">
        <v>19</v>
      </c>
      <c r="K27" s="3">
        <v>100</v>
      </c>
      <c r="L27" s="4">
        <v>19</v>
      </c>
      <c r="M27" s="3">
        <v>100</v>
      </c>
      <c r="N27" s="4">
        <v>19</v>
      </c>
      <c r="O27" s="3">
        <v>100</v>
      </c>
      <c r="P27" s="4">
        <v>19</v>
      </c>
      <c r="Q27" s="3">
        <v>100</v>
      </c>
      <c r="R27" s="4">
        <v>19</v>
      </c>
      <c r="S27" s="3">
        <v>100</v>
      </c>
      <c r="T27" s="4">
        <v>19</v>
      </c>
      <c r="U27" s="3">
        <v>100</v>
      </c>
      <c r="V27" s="4">
        <v>19</v>
      </c>
      <c r="W27" s="3">
        <v>100</v>
      </c>
      <c r="X27" s="4">
        <v>19</v>
      </c>
      <c r="Y27" s="3">
        <v>100</v>
      </c>
      <c r="Z27" s="4">
        <v>19</v>
      </c>
      <c r="AA27" s="3">
        <v>100</v>
      </c>
      <c r="AB27" s="4">
        <v>19</v>
      </c>
      <c r="AC27" s="3">
        <v>100</v>
      </c>
      <c r="AD27" s="4">
        <v>19</v>
      </c>
      <c r="AE27" s="3">
        <v>100</v>
      </c>
      <c r="AF27" s="4">
        <v>19</v>
      </c>
      <c r="AG27" s="3">
        <v>100</v>
      </c>
      <c r="AH27" s="4">
        <v>19</v>
      </c>
      <c r="AI27" s="3">
        <v>100</v>
      </c>
      <c r="AJ27" s="4">
        <v>19</v>
      </c>
      <c r="AK27" s="3">
        <v>100</v>
      </c>
    </row>
    <row r="30" spans="1:22" ht="40.5" customHeight="1">
      <c r="A30" s="83" t="s">
        <v>102</v>
      </c>
      <c r="B30" s="88"/>
      <c r="C30" s="88"/>
      <c r="D30" s="88"/>
      <c r="E30" s="88"/>
      <c r="F30" s="88"/>
      <c r="G30" s="88"/>
      <c r="H30" s="88"/>
      <c r="I30" s="88"/>
      <c r="J30" s="88"/>
      <c r="K30" s="88"/>
      <c r="L30" s="88"/>
      <c r="M30" s="88"/>
      <c r="N30" s="88"/>
      <c r="O30" s="88"/>
      <c r="P30" s="88"/>
      <c r="Q30" s="88"/>
      <c r="R30" s="88"/>
      <c r="S30" s="88"/>
      <c r="T30" s="88"/>
      <c r="U30" s="88"/>
      <c r="V30" s="88"/>
    </row>
    <row r="31" ht="13.5" thickBot="1"/>
    <row r="32" spans="1:21" ht="18" customHeight="1" thickBot="1">
      <c r="A32" s="22"/>
      <c r="B32" s="81" t="s">
        <v>101</v>
      </c>
      <c r="C32" s="82"/>
      <c r="D32" s="81" t="s">
        <v>100</v>
      </c>
      <c r="E32" s="82"/>
      <c r="F32" s="81" t="s">
        <v>99</v>
      </c>
      <c r="G32" s="82"/>
      <c r="H32" s="81" t="s">
        <v>98</v>
      </c>
      <c r="I32" s="82"/>
      <c r="J32" s="81" t="s">
        <v>97</v>
      </c>
      <c r="K32" s="82"/>
      <c r="L32" s="81" t="s">
        <v>96</v>
      </c>
      <c r="M32" s="82"/>
      <c r="N32" s="81" t="s">
        <v>95</v>
      </c>
      <c r="O32" s="82"/>
      <c r="P32" s="81" t="s">
        <v>94</v>
      </c>
      <c r="Q32" s="82"/>
      <c r="R32" s="81" t="s">
        <v>93</v>
      </c>
      <c r="S32" s="82"/>
      <c r="T32" s="81" t="s">
        <v>92</v>
      </c>
      <c r="U32" s="82"/>
    </row>
    <row r="33" spans="1:21" ht="27" customHeight="1" thickBot="1">
      <c r="A33" s="14"/>
      <c r="B33" s="13" t="s">
        <v>41</v>
      </c>
      <c r="C33" s="12" t="s">
        <v>40</v>
      </c>
      <c r="D33" s="13" t="s">
        <v>41</v>
      </c>
      <c r="E33" s="12" t="s">
        <v>40</v>
      </c>
      <c r="F33" s="13" t="s">
        <v>41</v>
      </c>
      <c r="G33" s="12" t="s">
        <v>40</v>
      </c>
      <c r="H33" s="13" t="s">
        <v>41</v>
      </c>
      <c r="I33" s="12" t="s">
        <v>40</v>
      </c>
      <c r="J33" s="13" t="s">
        <v>41</v>
      </c>
      <c r="K33" s="12" t="s">
        <v>40</v>
      </c>
      <c r="L33" s="13" t="s">
        <v>41</v>
      </c>
      <c r="M33" s="12" t="s">
        <v>40</v>
      </c>
      <c r="N33" s="13" t="s">
        <v>41</v>
      </c>
      <c r="O33" s="12" t="s">
        <v>40</v>
      </c>
      <c r="P33" s="13" t="s">
        <v>41</v>
      </c>
      <c r="Q33" s="12" t="s">
        <v>40</v>
      </c>
      <c r="R33" s="13" t="s">
        <v>41</v>
      </c>
      <c r="S33" s="12" t="s">
        <v>40</v>
      </c>
      <c r="T33" s="13" t="s">
        <v>41</v>
      </c>
      <c r="U33" s="12" t="s">
        <v>40</v>
      </c>
    </row>
    <row r="34" spans="1:21" ht="15.75" customHeight="1">
      <c r="A34" s="11" t="s">
        <v>51</v>
      </c>
      <c r="B34" s="10">
        <v>19</v>
      </c>
      <c r="C34" s="9">
        <v>100</v>
      </c>
      <c r="D34" s="10">
        <v>19</v>
      </c>
      <c r="E34" s="9">
        <v>100</v>
      </c>
      <c r="F34" s="10">
        <v>19</v>
      </c>
      <c r="G34" s="9">
        <v>100</v>
      </c>
      <c r="H34" s="10">
        <v>19</v>
      </c>
      <c r="I34" s="9">
        <v>100</v>
      </c>
      <c r="J34" s="10">
        <v>19</v>
      </c>
      <c r="K34" s="9">
        <v>100</v>
      </c>
      <c r="L34" s="10">
        <v>19</v>
      </c>
      <c r="M34" s="9">
        <v>100</v>
      </c>
      <c r="N34" s="10">
        <v>19</v>
      </c>
      <c r="O34" s="9">
        <v>100</v>
      </c>
      <c r="P34" s="10">
        <v>19</v>
      </c>
      <c r="Q34" s="9">
        <v>100</v>
      </c>
      <c r="R34" s="10">
        <v>19</v>
      </c>
      <c r="S34" s="9">
        <v>100</v>
      </c>
      <c r="T34" s="10">
        <v>19</v>
      </c>
      <c r="U34" s="9">
        <v>100</v>
      </c>
    </row>
    <row r="35" spans="1:21" ht="15.75" customHeight="1">
      <c r="A35" s="8" t="s">
        <v>69</v>
      </c>
      <c r="B35" s="7">
        <v>0</v>
      </c>
      <c r="C35" s="6">
        <v>0</v>
      </c>
      <c r="D35" s="7">
        <v>0</v>
      </c>
      <c r="E35" s="6">
        <v>0</v>
      </c>
      <c r="F35" s="7">
        <v>0</v>
      </c>
      <c r="G35" s="6">
        <v>0</v>
      </c>
      <c r="H35" s="7">
        <v>0</v>
      </c>
      <c r="I35" s="6">
        <v>0</v>
      </c>
      <c r="J35" s="7">
        <v>0</v>
      </c>
      <c r="K35" s="6">
        <v>0</v>
      </c>
      <c r="L35" s="7">
        <v>0</v>
      </c>
      <c r="M35" s="6">
        <v>0</v>
      </c>
      <c r="N35" s="7">
        <v>0</v>
      </c>
      <c r="O35" s="6">
        <v>0</v>
      </c>
      <c r="P35" s="7">
        <v>0</v>
      </c>
      <c r="Q35" s="6">
        <v>0</v>
      </c>
      <c r="R35" s="7">
        <v>0</v>
      </c>
      <c r="S35" s="6">
        <v>0</v>
      </c>
      <c r="T35" s="7">
        <v>0</v>
      </c>
      <c r="U35" s="6">
        <v>0</v>
      </c>
    </row>
    <row r="36" spans="1:21" ht="15.75" customHeight="1" thickBot="1">
      <c r="A36" s="5" t="s">
        <v>35</v>
      </c>
      <c r="B36" s="4">
        <v>19</v>
      </c>
      <c r="C36" s="3">
        <v>100</v>
      </c>
      <c r="D36" s="4">
        <v>19</v>
      </c>
      <c r="E36" s="3">
        <v>100</v>
      </c>
      <c r="F36" s="4">
        <v>19</v>
      </c>
      <c r="G36" s="3">
        <v>100</v>
      </c>
      <c r="H36" s="4">
        <v>19</v>
      </c>
      <c r="I36" s="3">
        <v>100</v>
      </c>
      <c r="J36" s="4">
        <v>19</v>
      </c>
      <c r="K36" s="3">
        <v>100</v>
      </c>
      <c r="L36" s="4">
        <v>19</v>
      </c>
      <c r="M36" s="3">
        <v>100</v>
      </c>
      <c r="N36" s="4">
        <v>19</v>
      </c>
      <c r="O36" s="3">
        <v>100</v>
      </c>
      <c r="P36" s="4">
        <v>19</v>
      </c>
      <c r="Q36" s="3">
        <v>100</v>
      </c>
      <c r="R36" s="4">
        <v>19</v>
      </c>
      <c r="S36" s="3">
        <v>100</v>
      </c>
      <c r="T36" s="4">
        <v>19</v>
      </c>
      <c r="U36" s="3">
        <v>100</v>
      </c>
    </row>
    <row r="37" ht="18" customHeight="1"/>
    <row r="38" spans="1:6" ht="48" customHeight="1" thickBot="1">
      <c r="A38" s="89" t="s">
        <v>91</v>
      </c>
      <c r="B38" s="92"/>
      <c r="C38" s="92"/>
      <c r="D38" s="15"/>
      <c r="E38" s="15"/>
      <c r="F38" s="15"/>
    </row>
    <row r="39" spans="1:3" ht="27" customHeight="1" thickBot="1">
      <c r="A39" s="14"/>
      <c r="B39" s="13" t="s">
        <v>41</v>
      </c>
      <c r="C39" s="12" t="s">
        <v>40</v>
      </c>
    </row>
    <row r="40" spans="1:3" ht="15.75" customHeight="1">
      <c r="A40" s="11" t="s">
        <v>90</v>
      </c>
      <c r="B40" s="10">
        <v>5</v>
      </c>
      <c r="C40" s="9">
        <v>29.41176470588235</v>
      </c>
    </row>
    <row r="41" spans="1:3" ht="15.75" customHeight="1">
      <c r="A41" s="8" t="s">
        <v>89</v>
      </c>
      <c r="B41" s="7">
        <v>9</v>
      </c>
      <c r="C41" s="6">
        <v>52.94117647058823</v>
      </c>
    </row>
    <row r="42" spans="1:3" ht="15.75" customHeight="1">
      <c r="A42" s="8" t="s">
        <v>88</v>
      </c>
      <c r="B42" s="7">
        <v>3</v>
      </c>
      <c r="C42" s="6">
        <v>17.647058823529413</v>
      </c>
    </row>
    <row r="43" spans="1:3" ht="15.75" customHeight="1">
      <c r="A43" s="8" t="s">
        <v>87</v>
      </c>
      <c r="B43" s="7">
        <v>0</v>
      </c>
      <c r="C43" s="6">
        <v>0</v>
      </c>
    </row>
    <row r="44" spans="1:3" ht="15.75" customHeight="1" thickBot="1">
      <c r="A44" s="5" t="s">
        <v>35</v>
      </c>
      <c r="B44" s="4">
        <v>17</v>
      </c>
      <c r="C44" s="3">
        <v>100</v>
      </c>
    </row>
    <row r="46" spans="1:6" ht="27.75" customHeight="1" thickBot="1">
      <c r="A46" s="89" t="s">
        <v>86</v>
      </c>
      <c r="B46" s="92"/>
      <c r="C46" s="92"/>
      <c r="D46" s="15"/>
      <c r="E46" s="15"/>
      <c r="F46" s="15"/>
    </row>
    <row r="47" spans="1:3" ht="27" customHeight="1" thickBot="1">
      <c r="A47" s="14"/>
      <c r="B47" s="13" t="s">
        <v>41</v>
      </c>
      <c r="C47" s="12" t="s">
        <v>40</v>
      </c>
    </row>
    <row r="48" spans="1:3" ht="15.75" customHeight="1">
      <c r="A48" s="11" t="s">
        <v>85</v>
      </c>
      <c r="B48" s="10">
        <v>8</v>
      </c>
      <c r="C48" s="9">
        <v>47.05882352941177</v>
      </c>
    </row>
    <row r="49" spans="1:3" ht="15.75" customHeight="1">
      <c r="A49" s="8" t="s">
        <v>84</v>
      </c>
      <c r="B49" s="7">
        <v>8</v>
      </c>
      <c r="C49" s="6">
        <v>47.05882352941177</v>
      </c>
    </row>
    <row r="50" spans="1:3" ht="15.75" customHeight="1">
      <c r="A50" s="8" t="s">
        <v>83</v>
      </c>
      <c r="B50" s="7">
        <v>1</v>
      </c>
      <c r="C50" s="6">
        <v>5.882352941176471</v>
      </c>
    </row>
    <row r="51" spans="1:3" ht="15.75" customHeight="1">
      <c r="A51" s="8" t="s">
        <v>82</v>
      </c>
      <c r="B51" s="7">
        <v>0</v>
      </c>
      <c r="C51" s="6">
        <v>0</v>
      </c>
    </row>
    <row r="52" spans="1:3" ht="15.75" customHeight="1">
      <c r="A52" s="8" t="s">
        <v>81</v>
      </c>
      <c r="B52" s="7">
        <v>0</v>
      </c>
      <c r="C52" s="6">
        <v>0</v>
      </c>
    </row>
    <row r="53" spans="1:3" ht="15.75" customHeight="1" thickBot="1">
      <c r="A53" s="5" t="s">
        <v>35</v>
      </c>
      <c r="B53" s="4">
        <v>17</v>
      </c>
      <c r="C53" s="3">
        <v>100</v>
      </c>
    </row>
    <row r="55" spans="1:6" ht="30" customHeight="1" thickBot="1">
      <c r="A55" s="89" t="s">
        <v>80</v>
      </c>
      <c r="B55" s="92"/>
      <c r="C55" s="92"/>
      <c r="D55" s="15"/>
      <c r="E55" s="15"/>
      <c r="F55" s="15"/>
    </row>
    <row r="56" spans="1:3" ht="27" customHeight="1" thickBot="1">
      <c r="A56" s="14"/>
      <c r="B56" s="13" t="s">
        <v>41</v>
      </c>
      <c r="C56" s="12" t="s">
        <v>40</v>
      </c>
    </row>
    <row r="57" spans="1:3" ht="15.75" customHeight="1">
      <c r="A57" s="11" t="s">
        <v>79</v>
      </c>
      <c r="B57" s="10">
        <v>2</v>
      </c>
      <c r="C57" s="9">
        <v>11.764705882352942</v>
      </c>
    </row>
    <row r="58" spans="1:3" ht="15.75" customHeight="1">
      <c r="A58" s="8" t="s">
        <v>78</v>
      </c>
      <c r="B58" s="7">
        <v>7</v>
      </c>
      <c r="C58" s="6">
        <v>41.1764705882353</v>
      </c>
    </row>
    <row r="59" spans="1:3" ht="15.75" customHeight="1">
      <c r="A59" s="8" t="s">
        <v>77</v>
      </c>
      <c r="B59" s="7">
        <v>7</v>
      </c>
      <c r="C59" s="6">
        <v>41.1764705882353</v>
      </c>
    </row>
    <row r="60" spans="1:3" ht="15.75" customHeight="1">
      <c r="A60" s="8" t="s">
        <v>76</v>
      </c>
      <c r="B60" s="7">
        <v>1</v>
      </c>
      <c r="C60" s="6">
        <v>5.882352941176471</v>
      </c>
    </row>
    <row r="61" spans="1:3" ht="15.75" customHeight="1">
      <c r="A61" s="8" t="s">
        <v>75</v>
      </c>
      <c r="B61" s="7">
        <v>0</v>
      </c>
      <c r="C61" s="6">
        <v>0</v>
      </c>
    </row>
    <row r="62" spans="1:3" ht="15.75" customHeight="1" thickBot="1">
      <c r="A62" s="5" t="s">
        <v>35</v>
      </c>
      <c r="B62" s="4">
        <v>17</v>
      </c>
      <c r="C62" s="3">
        <v>100</v>
      </c>
    </row>
    <row r="64" spans="1:6" ht="79.5" customHeight="1">
      <c r="A64" s="93" t="s">
        <v>74</v>
      </c>
      <c r="B64" s="94"/>
      <c r="C64" s="94"/>
      <c r="D64" s="35"/>
      <c r="E64" s="35"/>
      <c r="F64" s="35"/>
    </row>
    <row r="66" spans="1:6" ht="18" customHeight="1" thickBot="1">
      <c r="A66" s="89" t="s">
        <v>1</v>
      </c>
      <c r="B66" s="92"/>
      <c r="C66" s="92"/>
      <c r="D66" s="15"/>
      <c r="E66" s="15"/>
      <c r="F66" s="15"/>
    </row>
    <row r="67" spans="1:3" ht="27" customHeight="1" thickBot="1">
      <c r="A67" s="14"/>
      <c r="B67" s="13" t="s">
        <v>41</v>
      </c>
      <c r="C67" s="12" t="s">
        <v>40</v>
      </c>
    </row>
    <row r="68" spans="1:3" ht="15.75" customHeight="1">
      <c r="A68" s="11" t="s">
        <v>69</v>
      </c>
      <c r="B68" s="10">
        <v>9</v>
      </c>
      <c r="C68" s="9">
        <f>100*B68/19</f>
        <v>47.36842105263158</v>
      </c>
    </row>
    <row r="69" spans="1:3" ht="15.75" customHeight="1">
      <c r="A69" s="8" t="s">
        <v>51</v>
      </c>
      <c r="B69" s="7">
        <f>19-B68</f>
        <v>10</v>
      </c>
      <c r="C69" s="6">
        <f>100-C68</f>
        <v>52.63157894736842</v>
      </c>
    </row>
    <row r="70" spans="1:3" ht="15.75" customHeight="1" thickBot="1">
      <c r="A70" s="5" t="s">
        <v>35</v>
      </c>
      <c r="B70" s="4">
        <v>19</v>
      </c>
      <c r="C70" s="3">
        <v>100</v>
      </c>
    </row>
    <row r="72" spans="1:6" ht="18" customHeight="1" thickBot="1">
      <c r="A72" s="89" t="s">
        <v>2</v>
      </c>
      <c r="B72" s="92"/>
      <c r="C72" s="92"/>
      <c r="D72" s="15"/>
      <c r="E72" s="15"/>
      <c r="F72" s="15"/>
    </row>
    <row r="73" spans="1:3" ht="27" customHeight="1" thickBot="1">
      <c r="A73" s="14"/>
      <c r="B73" s="13" t="s">
        <v>41</v>
      </c>
      <c r="C73" s="12" t="s">
        <v>40</v>
      </c>
    </row>
    <row r="74" spans="1:3" ht="15.75" customHeight="1">
      <c r="A74" s="11" t="s">
        <v>69</v>
      </c>
      <c r="B74" s="10">
        <v>15</v>
      </c>
      <c r="C74" s="9">
        <f>100*B74/19</f>
        <v>78.94736842105263</v>
      </c>
    </row>
    <row r="75" spans="1:3" ht="15.75" customHeight="1">
      <c r="A75" s="8" t="s">
        <v>51</v>
      </c>
      <c r="B75" s="7">
        <f>19-B74</f>
        <v>4</v>
      </c>
      <c r="C75" s="6">
        <f>100-C74</f>
        <v>21.05263157894737</v>
      </c>
    </row>
    <row r="76" spans="1:3" ht="15.75" customHeight="1" thickBot="1">
      <c r="A76" s="5" t="s">
        <v>35</v>
      </c>
      <c r="B76" s="4">
        <v>19</v>
      </c>
      <c r="C76" s="3">
        <v>100</v>
      </c>
    </row>
    <row r="78" spans="1:6" ht="18" customHeight="1" thickBot="1">
      <c r="A78" s="89" t="s">
        <v>3</v>
      </c>
      <c r="B78" s="92"/>
      <c r="C78" s="92"/>
      <c r="D78" s="15"/>
      <c r="E78" s="15"/>
      <c r="F78" s="15"/>
    </row>
    <row r="79" spans="1:3" ht="27" customHeight="1" thickBot="1">
      <c r="A79" s="14"/>
      <c r="B79" s="13" t="s">
        <v>41</v>
      </c>
      <c r="C79" s="12" t="s">
        <v>40</v>
      </c>
    </row>
    <row r="80" spans="1:3" ht="15.75" customHeight="1">
      <c r="A80" s="11" t="s">
        <v>69</v>
      </c>
      <c r="B80" s="10">
        <v>11</v>
      </c>
      <c r="C80" s="9">
        <f>100*B80/19</f>
        <v>57.89473684210526</v>
      </c>
    </row>
    <row r="81" spans="1:3" ht="15.75" customHeight="1">
      <c r="A81" s="8" t="s">
        <v>51</v>
      </c>
      <c r="B81" s="7">
        <f>19-B80</f>
        <v>8</v>
      </c>
      <c r="C81" s="6">
        <f>100-C80</f>
        <v>42.10526315789474</v>
      </c>
    </row>
    <row r="82" spans="1:3" ht="15.75" customHeight="1" thickBot="1">
      <c r="A82" s="5" t="s">
        <v>35</v>
      </c>
      <c r="B82" s="4">
        <v>19</v>
      </c>
      <c r="C82" s="3">
        <v>100</v>
      </c>
    </row>
    <row r="84" spans="1:6" ht="18" customHeight="1" thickBot="1">
      <c r="A84" s="89" t="s">
        <v>22</v>
      </c>
      <c r="B84" s="92"/>
      <c r="C84" s="92"/>
      <c r="D84" s="15"/>
      <c r="E84" s="15"/>
      <c r="F84" s="15"/>
    </row>
    <row r="85" spans="1:3" ht="27" customHeight="1" thickBot="1">
      <c r="A85" s="14"/>
      <c r="B85" s="13" t="s">
        <v>41</v>
      </c>
      <c r="C85" s="12" t="s">
        <v>40</v>
      </c>
    </row>
    <row r="86" spans="1:3" ht="15.75" customHeight="1">
      <c r="A86" s="11" t="s">
        <v>69</v>
      </c>
      <c r="B86" s="10">
        <v>3</v>
      </c>
      <c r="C86" s="9">
        <f>100*B86/19</f>
        <v>15.789473684210526</v>
      </c>
    </row>
    <row r="87" spans="1:3" ht="15.75" customHeight="1">
      <c r="A87" s="8" t="s">
        <v>51</v>
      </c>
      <c r="B87" s="7">
        <f>19-B86</f>
        <v>16</v>
      </c>
      <c r="C87" s="6">
        <f>100-C86</f>
        <v>84.21052631578948</v>
      </c>
    </row>
    <row r="88" spans="1:3" ht="15.75" customHeight="1" thickBot="1">
      <c r="A88" s="5" t="s">
        <v>35</v>
      </c>
      <c r="B88" s="4">
        <v>19</v>
      </c>
      <c r="C88" s="3">
        <v>100</v>
      </c>
    </row>
    <row r="90" spans="1:6" ht="18" customHeight="1" thickBot="1">
      <c r="A90" s="89" t="s">
        <v>4</v>
      </c>
      <c r="B90" s="92"/>
      <c r="C90" s="92"/>
      <c r="D90" s="15"/>
      <c r="E90" s="15"/>
      <c r="F90" s="15"/>
    </row>
    <row r="91" spans="1:3" ht="27" customHeight="1" thickBot="1">
      <c r="A91" s="14"/>
      <c r="B91" s="13" t="s">
        <v>41</v>
      </c>
      <c r="C91" s="12" t="s">
        <v>40</v>
      </c>
    </row>
    <row r="92" spans="1:3" ht="15.75" customHeight="1">
      <c r="A92" s="11" t="s">
        <v>69</v>
      </c>
      <c r="B92" s="10">
        <v>11</v>
      </c>
      <c r="C92" s="9">
        <f>100*B92/19</f>
        <v>57.89473684210526</v>
      </c>
    </row>
    <row r="93" spans="1:3" ht="15.75" customHeight="1">
      <c r="A93" s="8" t="s">
        <v>51</v>
      </c>
      <c r="B93" s="7">
        <f>19-B92</f>
        <v>8</v>
      </c>
      <c r="C93" s="6">
        <f>100-C92</f>
        <v>42.10526315789474</v>
      </c>
    </row>
    <row r="94" spans="1:3" ht="15.75" customHeight="1" thickBot="1">
      <c r="A94" s="5" t="s">
        <v>35</v>
      </c>
      <c r="B94" s="4">
        <v>19</v>
      </c>
      <c r="C94" s="3">
        <v>100</v>
      </c>
    </row>
    <row r="96" spans="1:6" ht="18" customHeight="1" thickBot="1">
      <c r="A96" s="89" t="s">
        <v>73</v>
      </c>
      <c r="B96" s="92"/>
      <c r="C96" s="92"/>
      <c r="D96" s="15"/>
      <c r="E96" s="15"/>
      <c r="F96" s="15"/>
    </row>
    <row r="97" spans="1:3" ht="27" customHeight="1" thickBot="1">
      <c r="A97" s="14"/>
      <c r="B97" s="13" t="s">
        <v>41</v>
      </c>
      <c r="C97" s="12" t="s">
        <v>40</v>
      </c>
    </row>
    <row r="98" spans="1:3" ht="15.75" customHeight="1">
      <c r="A98" s="11" t="s">
        <v>69</v>
      </c>
      <c r="B98" s="10">
        <v>9</v>
      </c>
      <c r="C98" s="9">
        <f>100*B98/19</f>
        <v>47.36842105263158</v>
      </c>
    </row>
    <row r="99" spans="1:3" ht="15.75" customHeight="1">
      <c r="A99" s="8" t="s">
        <v>51</v>
      </c>
      <c r="B99" s="7">
        <f>19-B98</f>
        <v>10</v>
      </c>
      <c r="C99" s="6">
        <f>100-C98</f>
        <v>52.63157894736842</v>
      </c>
    </row>
    <row r="100" spans="1:3" ht="15.75" customHeight="1" thickBot="1">
      <c r="A100" s="5" t="s">
        <v>35</v>
      </c>
      <c r="B100" s="4">
        <v>19</v>
      </c>
      <c r="C100" s="3">
        <v>100</v>
      </c>
    </row>
    <row r="102" spans="1:6" ht="18" customHeight="1" thickBot="1">
      <c r="A102" s="89" t="s">
        <v>72</v>
      </c>
      <c r="B102" s="92"/>
      <c r="C102" s="92"/>
      <c r="D102" s="15"/>
      <c r="E102" s="15"/>
      <c r="F102" s="15"/>
    </row>
    <row r="103" spans="1:3" ht="27" customHeight="1" thickBot="1">
      <c r="A103" s="14"/>
      <c r="B103" s="13" t="s">
        <v>41</v>
      </c>
      <c r="C103" s="12" t="s">
        <v>40</v>
      </c>
    </row>
    <row r="104" spans="1:3" ht="15.75" customHeight="1">
      <c r="A104" s="11" t="s">
        <v>69</v>
      </c>
      <c r="B104" s="10">
        <v>12</v>
      </c>
      <c r="C104" s="9">
        <f>100*B104/19</f>
        <v>63.1578947368421</v>
      </c>
    </row>
    <row r="105" spans="1:3" ht="15.75" customHeight="1">
      <c r="A105" s="8" t="s">
        <v>51</v>
      </c>
      <c r="B105" s="7">
        <f>19-B104</f>
        <v>7</v>
      </c>
      <c r="C105" s="6">
        <f>100-C104</f>
        <v>36.8421052631579</v>
      </c>
    </row>
    <row r="106" spans="1:3" ht="15.75" customHeight="1" thickBot="1">
      <c r="A106" s="5" t="s">
        <v>35</v>
      </c>
      <c r="B106" s="4">
        <v>19</v>
      </c>
      <c r="C106" s="3">
        <v>100</v>
      </c>
    </row>
    <row r="108" spans="1:6" ht="18" customHeight="1" thickBot="1">
      <c r="A108" s="89" t="s">
        <v>16</v>
      </c>
      <c r="B108" s="92"/>
      <c r="C108" s="92"/>
      <c r="D108" s="15"/>
      <c r="E108" s="15"/>
      <c r="F108" s="15"/>
    </row>
    <row r="109" spans="1:3" ht="27" customHeight="1" thickBot="1">
      <c r="A109" s="14"/>
      <c r="B109" s="13" t="s">
        <v>41</v>
      </c>
      <c r="C109" s="12" t="s">
        <v>40</v>
      </c>
    </row>
    <row r="110" spans="1:3" ht="15.75" customHeight="1">
      <c r="A110" s="11" t="s">
        <v>69</v>
      </c>
      <c r="B110" s="10">
        <v>8</v>
      </c>
      <c r="C110" s="9">
        <f>100*B110/19</f>
        <v>42.10526315789474</v>
      </c>
    </row>
    <row r="111" spans="1:3" ht="15.75" customHeight="1">
      <c r="A111" s="8" t="s">
        <v>51</v>
      </c>
      <c r="B111" s="7">
        <f>19-B110</f>
        <v>11</v>
      </c>
      <c r="C111" s="6">
        <f>100-C110</f>
        <v>57.89473684210526</v>
      </c>
    </row>
    <row r="112" spans="1:3" ht="15.75" customHeight="1" thickBot="1">
      <c r="A112" s="5" t="s">
        <v>35</v>
      </c>
      <c r="B112" s="4">
        <v>19</v>
      </c>
      <c r="C112" s="3">
        <v>100</v>
      </c>
    </row>
    <row r="114" spans="1:6" ht="18" customHeight="1" thickBot="1">
      <c r="A114" s="89" t="s">
        <v>21</v>
      </c>
      <c r="B114" s="92"/>
      <c r="C114" s="92"/>
      <c r="D114" s="15"/>
      <c r="E114" s="15"/>
      <c r="F114" s="15"/>
    </row>
    <row r="115" spans="1:3" ht="27" customHeight="1" thickBot="1">
      <c r="A115" s="14"/>
      <c r="B115" s="13" t="s">
        <v>41</v>
      </c>
      <c r="C115" s="12" t="s">
        <v>40</v>
      </c>
    </row>
    <row r="116" spans="1:3" ht="15.75" customHeight="1">
      <c r="A116" s="11" t="s">
        <v>69</v>
      </c>
      <c r="B116" s="10">
        <v>1</v>
      </c>
      <c r="C116" s="9">
        <f>100*B116/19</f>
        <v>5.2631578947368425</v>
      </c>
    </row>
    <row r="117" spans="1:3" ht="15.75" customHeight="1">
      <c r="A117" s="8" t="s">
        <v>51</v>
      </c>
      <c r="B117" s="7">
        <f>19-B116</f>
        <v>18</v>
      </c>
      <c r="C117" s="6">
        <f>100-C116</f>
        <v>94.73684210526315</v>
      </c>
    </row>
    <row r="118" spans="1:3" ht="15.75" customHeight="1" thickBot="1">
      <c r="A118" s="5" t="s">
        <v>35</v>
      </c>
      <c r="B118" s="4">
        <v>19</v>
      </c>
      <c r="C118" s="3">
        <v>100</v>
      </c>
    </row>
    <row r="120" spans="1:6" ht="18" customHeight="1" thickBot="1">
      <c r="A120" s="89" t="s">
        <v>23</v>
      </c>
      <c r="B120" s="92"/>
      <c r="C120" s="92"/>
      <c r="D120" s="15"/>
      <c r="E120" s="15"/>
      <c r="F120" s="15"/>
    </row>
    <row r="121" spans="1:3" ht="27" customHeight="1" thickBot="1">
      <c r="A121" s="34"/>
      <c r="B121" s="13" t="s">
        <v>41</v>
      </c>
      <c r="C121" s="12" t="s">
        <v>40</v>
      </c>
    </row>
    <row r="122" spans="1:3" ht="15.75" customHeight="1">
      <c r="A122" s="33" t="s">
        <v>69</v>
      </c>
      <c r="B122" s="10">
        <v>2</v>
      </c>
      <c r="C122" s="9">
        <f>100*B122/19</f>
        <v>10.526315789473685</v>
      </c>
    </row>
    <row r="123" spans="1:3" ht="15.75" customHeight="1">
      <c r="A123" s="32" t="s">
        <v>51</v>
      </c>
      <c r="B123" s="7">
        <f>19-B122</f>
        <v>17</v>
      </c>
      <c r="C123" s="6">
        <f>100-C122</f>
        <v>89.47368421052632</v>
      </c>
    </row>
    <row r="124" spans="1:3" ht="15.75" customHeight="1" thickBot="1">
      <c r="A124" s="31" t="s">
        <v>35</v>
      </c>
      <c r="B124" s="4">
        <v>19</v>
      </c>
      <c r="C124" s="3">
        <v>100</v>
      </c>
    </row>
    <row r="125" spans="1:3" ht="15.75" customHeight="1">
      <c r="A125" s="20"/>
      <c r="B125" s="19"/>
      <c r="C125" s="18"/>
    </row>
    <row r="126" spans="1:6" ht="18" customHeight="1" thickBot="1">
      <c r="A126" s="89" t="s">
        <v>7</v>
      </c>
      <c r="B126" s="92"/>
      <c r="C126" s="92"/>
      <c r="D126" s="15"/>
      <c r="E126" s="15"/>
      <c r="F126" s="15"/>
    </row>
    <row r="127" spans="1:3" ht="27" customHeight="1" thickBot="1">
      <c r="A127" s="14"/>
      <c r="B127" s="13" t="s">
        <v>41</v>
      </c>
      <c r="C127" s="12" t="s">
        <v>40</v>
      </c>
    </row>
    <row r="128" spans="1:3" ht="15.75" customHeight="1">
      <c r="A128" s="11" t="s">
        <v>69</v>
      </c>
      <c r="B128" s="10">
        <v>11</v>
      </c>
      <c r="C128" s="9">
        <f>100*B128/19</f>
        <v>57.89473684210526</v>
      </c>
    </row>
    <row r="129" spans="1:3" ht="15.75" customHeight="1">
      <c r="A129" s="8" t="s">
        <v>51</v>
      </c>
      <c r="B129" s="7">
        <f>19-B128</f>
        <v>8</v>
      </c>
      <c r="C129" s="6">
        <f>100-C128</f>
        <v>42.10526315789474</v>
      </c>
    </row>
    <row r="130" spans="1:3" ht="15.75" customHeight="1" thickBot="1">
      <c r="A130" s="5" t="s">
        <v>35</v>
      </c>
      <c r="B130" s="4">
        <v>19</v>
      </c>
      <c r="C130" s="3">
        <v>100</v>
      </c>
    </row>
    <row r="132" spans="1:6" ht="18" customHeight="1" thickBot="1">
      <c r="A132" s="89" t="s">
        <v>71</v>
      </c>
      <c r="B132" s="92"/>
      <c r="C132" s="92"/>
      <c r="D132" s="15"/>
      <c r="E132" s="15"/>
      <c r="F132" s="15"/>
    </row>
    <row r="133" spans="1:3" ht="27" customHeight="1" thickBot="1">
      <c r="A133" s="14"/>
      <c r="B133" s="13" t="s">
        <v>41</v>
      </c>
      <c r="C133" s="12" t="s">
        <v>40</v>
      </c>
    </row>
    <row r="134" spans="1:3" ht="15.75" customHeight="1">
      <c r="A134" s="11" t="s">
        <v>69</v>
      </c>
      <c r="B134" s="10">
        <v>5</v>
      </c>
      <c r="C134" s="9">
        <f>100*B134/19</f>
        <v>26.31578947368421</v>
      </c>
    </row>
    <row r="135" spans="1:3" ht="15.75" customHeight="1">
      <c r="A135" s="8" t="s">
        <v>51</v>
      </c>
      <c r="B135" s="7">
        <f>19-B134</f>
        <v>14</v>
      </c>
      <c r="C135" s="6">
        <f>100-C134</f>
        <v>73.6842105263158</v>
      </c>
    </row>
    <row r="136" spans="1:3" ht="15.75" customHeight="1" thickBot="1">
      <c r="A136" s="5" t="s">
        <v>35</v>
      </c>
      <c r="B136" s="4">
        <v>19</v>
      </c>
      <c r="C136" s="3">
        <v>100</v>
      </c>
    </row>
    <row r="138" spans="1:5" ht="18" customHeight="1" thickBot="1">
      <c r="A138" s="89" t="s">
        <v>136</v>
      </c>
      <c r="B138" s="92"/>
      <c r="C138" s="92"/>
      <c r="D138" s="15"/>
      <c r="E138" s="15"/>
    </row>
    <row r="139" spans="1:3" ht="27" customHeight="1" thickBot="1">
      <c r="A139" s="14"/>
      <c r="B139" s="13" t="s">
        <v>41</v>
      </c>
      <c r="C139" s="12" t="s">
        <v>40</v>
      </c>
    </row>
    <row r="140" spans="1:3" ht="15.75" customHeight="1">
      <c r="A140" s="11" t="s">
        <v>69</v>
      </c>
      <c r="B140" s="10">
        <v>5</v>
      </c>
      <c r="C140" s="9">
        <f>100*B140/19</f>
        <v>26.31578947368421</v>
      </c>
    </row>
    <row r="141" spans="1:3" ht="15.75" customHeight="1">
      <c r="A141" s="8" t="s">
        <v>51</v>
      </c>
      <c r="B141" s="7">
        <f>19-B140</f>
        <v>14</v>
      </c>
      <c r="C141" s="6">
        <f>100-C140</f>
        <v>73.6842105263158</v>
      </c>
    </row>
    <row r="142" spans="1:3" ht="15.75" customHeight="1" thickBot="1">
      <c r="A142" s="5" t="s">
        <v>35</v>
      </c>
      <c r="B142" s="4">
        <v>19</v>
      </c>
      <c r="C142" s="3">
        <v>100</v>
      </c>
    </row>
    <row r="143" spans="1:3" ht="15.75" customHeight="1">
      <c r="A143" s="20"/>
      <c r="B143" s="19"/>
      <c r="C143" s="18"/>
    </row>
    <row r="144" spans="1:5" ht="15.75" customHeight="1" thickBot="1">
      <c r="A144" s="89" t="s">
        <v>137</v>
      </c>
      <c r="B144" s="95"/>
      <c r="C144" s="95"/>
      <c r="D144" s="95"/>
      <c r="E144" s="95"/>
    </row>
    <row r="145" spans="1:5" ht="33" customHeight="1">
      <c r="A145" s="96" t="s">
        <v>27</v>
      </c>
      <c r="B145" s="97"/>
      <c r="C145" s="97"/>
      <c r="D145" s="97"/>
      <c r="E145" s="98"/>
    </row>
    <row r="146" spans="1:11" ht="39.75" customHeight="1" thickBot="1">
      <c r="A146" s="99" t="s">
        <v>29</v>
      </c>
      <c r="B146" s="100"/>
      <c r="C146" s="100"/>
      <c r="D146" s="100"/>
      <c r="E146" s="101"/>
      <c r="F146" s="30"/>
      <c r="G146" s="29"/>
      <c r="H146" s="29"/>
      <c r="I146" s="29"/>
      <c r="J146" s="29"/>
      <c r="K146" s="28"/>
    </row>
    <row r="147" spans="1:11" ht="15.75" customHeight="1">
      <c r="A147" s="20"/>
      <c r="B147" s="19"/>
      <c r="C147" s="18"/>
      <c r="F147" s="30"/>
      <c r="G147" s="29"/>
      <c r="H147" s="29"/>
      <c r="I147" s="29"/>
      <c r="J147" s="29"/>
      <c r="K147" s="28"/>
    </row>
    <row r="148" spans="6:11" ht="12.75">
      <c r="F148" s="28"/>
      <c r="G148" s="28"/>
      <c r="H148" s="28"/>
      <c r="I148" s="28"/>
      <c r="J148" s="28"/>
      <c r="K148" s="28"/>
    </row>
    <row r="149" spans="1:11" ht="18" customHeight="1" thickBot="1">
      <c r="A149" s="89" t="s">
        <v>13</v>
      </c>
      <c r="B149" s="92"/>
      <c r="C149" s="92"/>
      <c r="D149" s="15"/>
      <c r="E149" s="15"/>
      <c r="F149" s="28"/>
      <c r="G149" s="28"/>
      <c r="H149" s="28"/>
      <c r="I149" s="28"/>
      <c r="J149" s="28"/>
      <c r="K149" s="28"/>
    </row>
    <row r="150" spans="1:11" ht="27" customHeight="1" thickBot="1">
      <c r="A150" s="14"/>
      <c r="B150" s="13" t="s">
        <v>41</v>
      </c>
      <c r="C150" s="12" t="s">
        <v>40</v>
      </c>
      <c r="F150" s="28"/>
      <c r="G150" s="28"/>
      <c r="H150" s="28"/>
      <c r="I150" s="28"/>
      <c r="J150" s="28"/>
      <c r="K150" s="28"/>
    </row>
    <row r="151" spans="1:3" ht="15.75" customHeight="1">
      <c r="A151" s="11" t="s">
        <v>69</v>
      </c>
      <c r="B151" s="10">
        <v>5</v>
      </c>
      <c r="C151" s="9">
        <f>100*B151/19</f>
        <v>26.31578947368421</v>
      </c>
    </row>
    <row r="152" spans="1:3" ht="15.75" customHeight="1">
      <c r="A152" s="8" t="s">
        <v>51</v>
      </c>
      <c r="B152" s="7">
        <f>19-B151</f>
        <v>14</v>
      </c>
      <c r="C152" s="6">
        <f>100-C151</f>
        <v>73.6842105263158</v>
      </c>
    </row>
    <row r="153" spans="1:3" ht="15.75" customHeight="1" thickBot="1">
      <c r="A153" s="5" t="s">
        <v>35</v>
      </c>
      <c r="B153" s="4">
        <v>19</v>
      </c>
      <c r="C153" s="3">
        <v>100</v>
      </c>
    </row>
    <row r="155" spans="1:6" ht="18" customHeight="1" thickBot="1">
      <c r="A155" s="75" t="s">
        <v>20</v>
      </c>
      <c r="B155" s="102"/>
      <c r="C155" s="102"/>
      <c r="D155" s="15"/>
      <c r="E155" s="15"/>
      <c r="F155" s="15"/>
    </row>
    <row r="156" spans="1:3" ht="27" customHeight="1" thickBot="1">
      <c r="A156" s="27"/>
      <c r="B156" s="26" t="s">
        <v>41</v>
      </c>
      <c r="C156" s="25" t="s">
        <v>40</v>
      </c>
    </row>
    <row r="157" spans="1:3" ht="15.75" customHeight="1">
      <c r="A157" s="11" t="s">
        <v>69</v>
      </c>
      <c r="B157" s="10">
        <v>8</v>
      </c>
      <c r="C157" s="9">
        <f>100*B157/19</f>
        <v>42.10526315789474</v>
      </c>
    </row>
    <row r="158" spans="1:3" ht="15.75" customHeight="1">
      <c r="A158" s="8" t="s">
        <v>51</v>
      </c>
      <c r="B158" s="7">
        <f>19-B157</f>
        <v>11</v>
      </c>
      <c r="C158" s="6">
        <f>100-C157</f>
        <v>57.89473684210526</v>
      </c>
    </row>
    <row r="159" spans="1:3" ht="15.75" customHeight="1" thickBot="1">
      <c r="A159" s="5" t="s">
        <v>35</v>
      </c>
      <c r="B159" s="4">
        <v>19</v>
      </c>
      <c r="C159" s="58">
        <v>100</v>
      </c>
    </row>
    <row r="161" spans="1:6" ht="18" customHeight="1" thickBot="1">
      <c r="A161" s="89" t="s">
        <v>17</v>
      </c>
      <c r="B161" s="92"/>
      <c r="C161" s="92"/>
      <c r="D161" s="15"/>
      <c r="E161" s="15"/>
      <c r="F161" s="15"/>
    </row>
    <row r="162" spans="1:3" ht="27" customHeight="1" thickBot="1">
      <c r="A162" s="14"/>
      <c r="B162" s="13" t="s">
        <v>41</v>
      </c>
      <c r="C162" s="12" t="s">
        <v>40</v>
      </c>
    </row>
    <row r="163" spans="1:3" ht="15.75" customHeight="1">
      <c r="A163" s="11" t="s">
        <v>69</v>
      </c>
      <c r="B163" s="10">
        <v>9</v>
      </c>
      <c r="C163" s="9">
        <f>100*B163/19</f>
        <v>47.36842105263158</v>
      </c>
    </row>
    <row r="164" spans="1:3" ht="15.75" customHeight="1">
      <c r="A164" s="8" t="s">
        <v>51</v>
      </c>
      <c r="B164" s="7">
        <f>19-B163</f>
        <v>10</v>
      </c>
      <c r="C164" s="6">
        <f>100-C163</f>
        <v>52.63157894736842</v>
      </c>
    </row>
    <row r="165" spans="1:3" ht="15.75" customHeight="1" thickBot="1">
      <c r="A165" s="5" t="s">
        <v>35</v>
      </c>
      <c r="B165" s="4">
        <v>19</v>
      </c>
      <c r="C165" s="3">
        <v>100</v>
      </c>
    </row>
    <row r="167" spans="1:6" ht="18" customHeight="1" thickBot="1">
      <c r="A167" s="89" t="s">
        <v>70</v>
      </c>
      <c r="B167" s="92"/>
      <c r="C167" s="92"/>
      <c r="D167" s="15"/>
      <c r="E167" s="15"/>
      <c r="F167" s="15"/>
    </row>
    <row r="168" spans="1:3" ht="27" customHeight="1" thickBot="1">
      <c r="A168" s="14"/>
      <c r="B168" s="13" t="s">
        <v>41</v>
      </c>
      <c r="C168" s="12" t="s">
        <v>40</v>
      </c>
    </row>
    <row r="169" spans="1:3" ht="15.75" customHeight="1">
      <c r="A169" s="11" t="s">
        <v>69</v>
      </c>
      <c r="B169" s="10">
        <v>6</v>
      </c>
      <c r="C169" s="9">
        <f>100*B169/19</f>
        <v>31.57894736842105</v>
      </c>
    </row>
    <row r="170" spans="1:3" ht="15.75" customHeight="1">
      <c r="A170" s="8" t="s">
        <v>51</v>
      </c>
      <c r="B170" s="7">
        <f>19-B169</f>
        <v>13</v>
      </c>
      <c r="C170" s="6">
        <f>100-C169</f>
        <v>68.42105263157895</v>
      </c>
    </row>
    <row r="171" spans="1:3" ht="15.75" customHeight="1" thickBot="1">
      <c r="A171" s="5" t="s">
        <v>35</v>
      </c>
      <c r="B171" s="4">
        <v>19</v>
      </c>
      <c r="C171" s="3">
        <v>100</v>
      </c>
    </row>
    <row r="173" spans="1:6" ht="18" customHeight="1" thickBot="1">
      <c r="A173" s="89" t="s">
        <v>18</v>
      </c>
      <c r="B173" s="92"/>
      <c r="C173" s="92"/>
      <c r="D173" s="15"/>
      <c r="E173" s="15"/>
      <c r="F173" s="15"/>
    </row>
    <row r="174" spans="1:3" ht="27" customHeight="1" thickBot="1">
      <c r="A174" s="14"/>
      <c r="B174" s="13" t="s">
        <v>41</v>
      </c>
      <c r="C174" s="12" t="s">
        <v>40</v>
      </c>
    </row>
    <row r="175" spans="1:3" ht="15.75" customHeight="1">
      <c r="A175" s="11" t="s">
        <v>69</v>
      </c>
      <c r="B175" s="10">
        <v>5</v>
      </c>
      <c r="C175" s="9">
        <f>100*B175/19</f>
        <v>26.31578947368421</v>
      </c>
    </row>
    <row r="176" spans="1:3" ht="15.75" customHeight="1">
      <c r="A176" s="8" t="s">
        <v>51</v>
      </c>
      <c r="B176" s="7">
        <f>19-B175</f>
        <v>14</v>
      </c>
      <c r="C176" s="6">
        <f>100-C175</f>
        <v>73.6842105263158</v>
      </c>
    </row>
    <row r="177" spans="1:3" ht="15.75" customHeight="1" thickBot="1">
      <c r="A177" s="5" t="s">
        <v>35</v>
      </c>
      <c r="B177" s="4">
        <v>19</v>
      </c>
      <c r="C177" s="3">
        <v>100</v>
      </c>
    </row>
    <row r="179" spans="1:6" ht="18" customHeight="1" thickBot="1">
      <c r="A179" s="89" t="s">
        <v>9</v>
      </c>
      <c r="B179" s="92"/>
      <c r="C179" s="92"/>
      <c r="D179" s="15"/>
      <c r="E179" s="15"/>
      <c r="F179" s="15"/>
    </row>
    <row r="180" spans="1:3" ht="27" customHeight="1" thickBot="1">
      <c r="A180" s="14"/>
      <c r="B180" s="13" t="s">
        <v>41</v>
      </c>
      <c r="C180" s="12" t="s">
        <v>40</v>
      </c>
    </row>
    <row r="181" spans="1:3" ht="15.75" customHeight="1">
      <c r="A181" s="11" t="s">
        <v>69</v>
      </c>
      <c r="B181" s="10">
        <v>12</v>
      </c>
      <c r="C181" s="9">
        <f>100*B181/19</f>
        <v>63.1578947368421</v>
      </c>
    </row>
    <row r="182" spans="1:3" ht="15.75" customHeight="1">
      <c r="A182" s="8" t="s">
        <v>51</v>
      </c>
      <c r="B182" s="7">
        <f>19-B181</f>
        <v>7</v>
      </c>
      <c r="C182" s="6">
        <f>100-C181</f>
        <v>36.8421052631579</v>
      </c>
    </row>
    <row r="183" spans="1:3" ht="15.75" customHeight="1" thickBot="1">
      <c r="A183" s="5" t="s">
        <v>35</v>
      </c>
      <c r="B183" s="4">
        <v>19</v>
      </c>
      <c r="C183" s="3">
        <v>100</v>
      </c>
    </row>
    <row r="185" spans="1:15" ht="21.75" customHeight="1">
      <c r="A185" s="83" t="s">
        <v>68</v>
      </c>
      <c r="B185" s="88"/>
      <c r="C185" s="88"/>
      <c r="D185" s="88"/>
      <c r="E185" s="88"/>
      <c r="F185" s="88"/>
      <c r="G185" s="88"/>
      <c r="H185" s="88"/>
      <c r="I185" s="88"/>
      <c r="J185" s="88"/>
      <c r="K185" s="88"/>
      <c r="L185" s="88"/>
      <c r="M185" s="88"/>
      <c r="N185" s="88"/>
      <c r="O185" s="88"/>
    </row>
    <row r="186" ht="13.5" thickBot="1"/>
    <row r="187" spans="1:15" ht="27.75" customHeight="1" thickBot="1">
      <c r="A187" s="22"/>
      <c r="B187" s="81" t="s">
        <v>67</v>
      </c>
      <c r="C187" s="82"/>
      <c r="D187" s="81" t="s">
        <v>66</v>
      </c>
      <c r="E187" s="82"/>
      <c r="F187" s="81" t="s">
        <v>65</v>
      </c>
      <c r="G187" s="82"/>
      <c r="H187" s="81" t="s">
        <v>64</v>
      </c>
      <c r="I187" s="82"/>
      <c r="J187" s="81" t="s">
        <v>63</v>
      </c>
      <c r="K187" s="82"/>
      <c r="L187" s="81" t="s">
        <v>62</v>
      </c>
      <c r="M187" s="82"/>
      <c r="N187" s="81" t="s">
        <v>52</v>
      </c>
      <c r="O187" s="82"/>
    </row>
    <row r="188" spans="1:15" ht="27" customHeight="1" thickBot="1">
      <c r="A188" s="14"/>
      <c r="B188" s="13" t="s">
        <v>41</v>
      </c>
      <c r="C188" s="12" t="s">
        <v>40</v>
      </c>
      <c r="D188" s="13" t="s">
        <v>41</v>
      </c>
      <c r="E188" s="12" t="s">
        <v>40</v>
      </c>
      <c r="F188" s="13" t="s">
        <v>41</v>
      </c>
      <c r="G188" s="12" t="s">
        <v>40</v>
      </c>
      <c r="H188" s="13" t="s">
        <v>41</v>
      </c>
      <c r="I188" s="12" t="s">
        <v>40</v>
      </c>
      <c r="J188" s="13" t="s">
        <v>41</v>
      </c>
      <c r="K188" s="12" t="s">
        <v>40</v>
      </c>
      <c r="L188" s="13" t="s">
        <v>41</v>
      </c>
      <c r="M188" s="12" t="s">
        <v>40</v>
      </c>
      <c r="N188" s="13" t="s">
        <v>41</v>
      </c>
      <c r="O188" s="12" t="s">
        <v>40</v>
      </c>
    </row>
    <row r="189" spans="1:15" ht="15.75" customHeight="1">
      <c r="A189" s="11" t="s">
        <v>51</v>
      </c>
      <c r="B189" s="10">
        <v>8</v>
      </c>
      <c r="C189" s="9">
        <v>42.10526315789474</v>
      </c>
      <c r="D189" s="10">
        <v>12</v>
      </c>
      <c r="E189" s="9">
        <v>63.1578947368421</v>
      </c>
      <c r="F189" s="10">
        <v>4</v>
      </c>
      <c r="G189" s="9">
        <v>21.05263157894737</v>
      </c>
      <c r="H189" s="10">
        <v>15</v>
      </c>
      <c r="I189" s="9">
        <v>78.94736842105263</v>
      </c>
      <c r="J189" s="10">
        <v>9</v>
      </c>
      <c r="K189" s="9">
        <v>47.36842105263158</v>
      </c>
      <c r="L189" s="10">
        <v>15</v>
      </c>
      <c r="M189" s="9">
        <v>78.94736842105263</v>
      </c>
      <c r="N189" s="10">
        <v>19</v>
      </c>
      <c r="O189" s="9">
        <v>100</v>
      </c>
    </row>
    <row r="190" spans="1:15" ht="15.75" customHeight="1">
      <c r="A190" s="8" t="s">
        <v>61</v>
      </c>
      <c r="B190" s="7">
        <v>6</v>
      </c>
      <c r="C190" s="6">
        <v>31.57894736842105</v>
      </c>
      <c r="D190" s="7">
        <v>2</v>
      </c>
      <c r="E190" s="6">
        <v>10.526315789473685</v>
      </c>
      <c r="F190" s="7">
        <v>2</v>
      </c>
      <c r="G190" s="6">
        <v>10.526315789473685</v>
      </c>
      <c r="H190" s="7">
        <v>2</v>
      </c>
      <c r="I190" s="6">
        <v>10.526315789473685</v>
      </c>
      <c r="J190" s="7">
        <v>2</v>
      </c>
      <c r="K190" s="6">
        <v>10.526315789473685</v>
      </c>
      <c r="L190" s="7">
        <v>3</v>
      </c>
      <c r="M190" s="6">
        <v>15.789473684210526</v>
      </c>
      <c r="N190" s="7">
        <v>0</v>
      </c>
      <c r="O190" s="6">
        <v>0</v>
      </c>
    </row>
    <row r="191" spans="1:15" ht="15.75" customHeight="1">
      <c r="A191" s="8" t="s">
        <v>49</v>
      </c>
      <c r="B191" s="7">
        <v>4</v>
      </c>
      <c r="C191" s="6">
        <v>21.05263157894737</v>
      </c>
      <c r="D191" s="7">
        <v>1</v>
      </c>
      <c r="E191" s="6">
        <v>5.2631578947368425</v>
      </c>
      <c r="F191" s="7">
        <v>6</v>
      </c>
      <c r="G191" s="6">
        <v>31.57894736842105</v>
      </c>
      <c r="H191" s="7">
        <v>1</v>
      </c>
      <c r="I191" s="6">
        <v>5.2631578947368425</v>
      </c>
      <c r="J191" s="7">
        <v>5</v>
      </c>
      <c r="K191" s="6">
        <v>26.31578947368421</v>
      </c>
      <c r="L191" s="7">
        <v>0</v>
      </c>
      <c r="M191" s="6">
        <v>0</v>
      </c>
      <c r="N191" s="7">
        <v>0</v>
      </c>
      <c r="O191" s="6">
        <v>0</v>
      </c>
    </row>
    <row r="192" spans="1:15" ht="15.75" customHeight="1">
      <c r="A192" s="8" t="s">
        <v>48</v>
      </c>
      <c r="B192" s="7">
        <v>1</v>
      </c>
      <c r="C192" s="6">
        <v>5.2631578947368425</v>
      </c>
      <c r="D192" s="7">
        <v>4</v>
      </c>
      <c r="E192" s="6">
        <v>21.05263157894737</v>
      </c>
      <c r="F192" s="7">
        <v>7</v>
      </c>
      <c r="G192" s="6">
        <v>36.8421052631579</v>
      </c>
      <c r="H192" s="7">
        <v>1</v>
      </c>
      <c r="I192" s="6">
        <v>5.2631578947368425</v>
      </c>
      <c r="J192" s="7">
        <v>3</v>
      </c>
      <c r="K192" s="6">
        <v>15.789473684210526</v>
      </c>
      <c r="L192" s="7">
        <v>1</v>
      </c>
      <c r="M192" s="6">
        <v>5.2631578947368425</v>
      </c>
      <c r="N192" s="7">
        <v>0</v>
      </c>
      <c r="O192" s="6">
        <v>0</v>
      </c>
    </row>
    <row r="193" spans="1:15" ht="15.75" customHeight="1" thickBot="1">
      <c r="A193" s="5" t="s">
        <v>35</v>
      </c>
      <c r="B193" s="4">
        <v>19</v>
      </c>
      <c r="C193" s="3">
        <v>100</v>
      </c>
      <c r="D193" s="4">
        <v>19</v>
      </c>
      <c r="E193" s="3">
        <v>100</v>
      </c>
      <c r="F193" s="4">
        <v>19</v>
      </c>
      <c r="G193" s="3">
        <v>100</v>
      </c>
      <c r="H193" s="4">
        <v>19</v>
      </c>
      <c r="I193" s="3">
        <v>100</v>
      </c>
      <c r="J193" s="4">
        <v>19</v>
      </c>
      <c r="K193" s="3">
        <v>100</v>
      </c>
      <c r="L193" s="4">
        <v>19</v>
      </c>
      <c r="M193" s="3">
        <v>100</v>
      </c>
      <c r="N193" s="4">
        <v>19</v>
      </c>
      <c r="O193" s="3">
        <v>100</v>
      </c>
    </row>
    <row r="195" spans="1:5" s="21" customFormat="1" ht="18" customHeight="1" thickBot="1">
      <c r="A195" s="106" t="s">
        <v>60</v>
      </c>
      <c r="B195" s="106"/>
      <c r="C195" s="106"/>
      <c r="D195" s="106"/>
      <c r="E195" s="106"/>
    </row>
    <row r="196" spans="1:5" ht="27" customHeight="1" thickBot="1">
      <c r="A196" s="77" t="s">
        <v>138</v>
      </c>
      <c r="B196" s="78"/>
      <c r="C196" s="78"/>
      <c r="D196" s="78"/>
      <c r="E196" s="79"/>
    </row>
    <row r="199" spans="1:7" ht="36" customHeight="1">
      <c r="A199" s="83" t="s">
        <v>59</v>
      </c>
      <c r="B199" s="84"/>
      <c r="C199" s="84"/>
      <c r="D199" s="88"/>
      <c r="E199" s="88"/>
      <c r="F199" s="88"/>
      <c r="G199" s="88"/>
    </row>
    <row r="200" ht="13.5" thickBot="1"/>
    <row r="201" spans="1:15" ht="27" customHeight="1" thickBot="1">
      <c r="A201" s="22"/>
      <c r="B201" s="81" t="s">
        <v>58</v>
      </c>
      <c r="C201" s="82"/>
      <c r="D201" s="81" t="s">
        <v>57</v>
      </c>
      <c r="E201" s="82"/>
      <c r="F201" s="81" t="s">
        <v>56</v>
      </c>
      <c r="G201" s="82"/>
      <c r="H201" s="81" t="s">
        <v>55</v>
      </c>
      <c r="I201" s="82"/>
      <c r="J201" s="81" t="s">
        <v>54</v>
      </c>
      <c r="K201" s="107"/>
      <c r="L201" s="81" t="s">
        <v>53</v>
      </c>
      <c r="M201" s="107"/>
      <c r="N201" s="81" t="s">
        <v>52</v>
      </c>
      <c r="O201" s="82"/>
    </row>
    <row r="202" spans="1:15" ht="27" customHeight="1" thickBot="1">
      <c r="A202" s="14"/>
      <c r="B202" s="13" t="s">
        <v>41</v>
      </c>
      <c r="C202" s="12" t="s">
        <v>40</v>
      </c>
      <c r="D202" s="13" t="s">
        <v>41</v>
      </c>
      <c r="E202" s="12" t="s">
        <v>40</v>
      </c>
      <c r="F202" s="13" t="s">
        <v>41</v>
      </c>
      <c r="G202" s="12" t="s">
        <v>40</v>
      </c>
      <c r="H202" s="13" t="s">
        <v>41</v>
      </c>
      <c r="I202" s="12" t="s">
        <v>40</v>
      </c>
      <c r="J202" s="13" t="s">
        <v>41</v>
      </c>
      <c r="K202" s="12" t="s">
        <v>40</v>
      </c>
      <c r="L202" s="13" t="s">
        <v>41</v>
      </c>
      <c r="M202" s="12" t="s">
        <v>40</v>
      </c>
      <c r="N202" s="13" t="s">
        <v>41</v>
      </c>
      <c r="O202" s="12" t="s">
        <v>40</v>
      </c>
    </row>
    <row r="203" spans="1:15" ht="15.75" customHeight="1">
      <c r="A203" s="11" t="s">
        <v>51</v>
      </c>
      <c r="B203" s="10">
        <v>2</v>
      </c>
      <c r="C203" s="9">
        <v>10.526315789473685</v>
      </c>
      <c r="D203" s="10">
        <v>6</v>
      </c>
      <c r="E203" s="9">
        <v>31.57894736842105</v>
      </c>
      <c r="F203" s="10">
        <v>1</v>
      </c>
      <c r="G203" s="9">
        <v>5.2631578947368425</v>
      </c>
      <c r="H203" s="10">
        <v>5</v>
      </c>
      <c r="I203" s="9">
        <v>26.31578947368421</v>
      </c>
      <c r="J203" s="10">
        <v>0</v>
      </c>
      <c r="K203" s="9">
        <v>0</v>
      </c>
      <c r="L203" s="10">
        <v>3</v>
      </c>
      <c r="M203" s="9">
        <v>15.789473684210526</v>
      </c>
      <c r="N203" s="10">
        <v>0</v>
      </c>
      <c r="O203" s="9">
        <v>0</v>
      </c>
    </row>
    <row r="204" spans="1:15" ht="15.75" customHeight="1">
      <c r="A204" s="8" t="s">
        <v>50</v>
      </c>
      <c r="B204" s="7">
        <v>5</v>
      </c>
      <c r="C204" s="6">
        <v>26.31578947368421</v>
      </c>
      <c r="D204" s="7">
        <v>6</v>
      </c>
      <c r="E204" s="6">
        <v>31.57894736842105</v>
      </c>
      <c r="F204" s="7">
        <v>3</v>
      </c>
      <c r="G204" s="6">
        <v>15.789473684210526</v>
      </c>
      <c r="H204" s="7">
        <v>2</v>
      </c>
      <c r="I204" s="6">
        <v>10.526315789473685</v>
      </c>
      <c r="J204" s="7">
        <v>1</v>
      </c>
      <c r="K204" s="6">
        <v>5.2631578947368425</v>
      </c>
      <c r="L204" s="7">
        <v>0</v>
      </c>
      <c r="M204" s="6">
        <v>0</v>
      </c>
      <c r="N204" s="7">
        <v>0</v>
      </c>
      <c r="O204" s="6">
        <v>0</v>
      </c>
    </row>
    <row r="205" spans="1:15" ht="15.75" customHeight="1">
      <c r="A205" s="8" t="s">
        <v>49</v>
      </c>
      <c r="B205" s="7">
        <v>4</v>
      </c>
      <c r="C205" s="6">
        <v>21.05263157894737</v>
      </c>
      <c r="D205" s="7">
        <v>2</v>
      </c>
      <c r="E205" s="6">
        <v>10.526315789473685</v>
      </c>
      <c r="F205" s="7">
        <v>4</v>
      </c>
      <c r="G205" s="6">
        <v>21.05263157894737</v>
      </c>
      <c r="H205" s="7">
        <v>4</v>
      </c>
      <c r="I205" s="6">
        <v>21.05263157894737</v>
      </c>
      <c r="J205" s="7">
        <v>0</v>
      </c>
      <c r="K205" s="6">
        <v>0</v>
      </c>
      <c r="L205" s="7">
        <v>1</v>
      </c>
      <c r="M205" s="6">
        <v>5.2631578947368425</v>
      </c>
      <c r="N205" s="7">
        <v>2</v>
      </c>
      <c r="O205" s="6">
        <v>10.526315789473685</v>
      </c>
    </row>
    <row r="206" spans="1:15" ht="15.75" customHeight="1">
      <c r="A206" s="8" t="s">
        <v>48</v>
      </c>
      <c r="B206" s="7">
        <v>8</v>
      </c>
      <c r="C206" s="6">
        <v>42.10526315789474</v>
      </c>
      <c r="D206" s="7">
        <v>5</v>
      </c>
      <c r="E206" s="6">
        <v>26.31578947368421</v>
      </c>
      <c r="F206" s="7">
        <v>11</v>
      </c>
      <c r="G206" s="6">
        <v>57.89473684210526</v>
      </c>
      <c r="H206" s="7">
        <v>8</v>
      </c>
      <c r="I206" s="6">
        <v>42.10526315789474</v>
      </c>
      <c r="J206" s="7">
        <v>18</v>
      </c>
      <c r="K206" s="6">
        <v>94.73684210526316</v>
      </c>
      <c r="L206" s="7">
        <v>15</v>
      </c>
      <c r="M206" s="6">
        <v>78.94736842105263</v>
      </c>
      <c r="N206" s="7">
        <v>17</v>
      </c>
      <c r="O206" s="6">
        <v>89.47368421052632</v>
      </c>
    </row>
    <row r="207" spans="1:15" ht="15.75" customHeight="1" thickBot="1">
      <c r="A207" s="5" t="s">
        <v>35</v>
      </c>
      <c r="B207" s="4">
        <v>19</v>
      </c>
      <c r="C207" s="3">
        <v>100</v>
      </c>
      <c r="D207" s="4">
        <v>19</v>
      </c>
      <c r="E207" s="3">
        <v>100</v>
      </c>
      <c r="F207" s="4">
        <v>19</v>
      </c>
      <c r="G207" s="3">
        <v>100</v>
      </c>
      <c r="H207" s="4">
        <v>19</v>
      </c>
      <c r="I207" s="3">
        <v>100</v>
      </c>
      <c r="J207" s="4">
        <v>19</v>
      </c>
      <c r="K207" s="3">
        <v>100</v>
      </c>
      <c r="L207" s="4">
        <v>19</v>
      </c>
      <c r="M207" s="3">
        <v>100</v>
      </c>
      <c r="N207" s="4">
        <v>19</v>
      </c>
      <c r="O207" s="3">
        <v>100</v>
      </c>
    </row>
    <row r="209" spans="1:5" s="21" customFormat="1" ht="18" customHeight="1" thickBot="1">
      <c r="A209" s="106" t="s">
        <v>47</v>
      </c>
      <c r="B209" s="106"/>
      <c r="C209" s="106"/>
      <c r="D209" s="106"/>
      <c r="E209" s="106"/>
    </row>
    <row r="210" spans="1:6" ht="40.5" customHeight="1" thickBot="1">
      <c r="A210" s="109" t="s">
        <v>30</v>
      </c>
      <c r="B210" s="110"/>
      <c r="C210" s="110"/>
      <c r="D210" s="110"/>
      <c r="E210" s="111"/>
      <c r="F210" s="59"/>
    </row>
    <row r="211" spans="1:6" ht="27" customHeight="1" thickBot="1">
      <c r="A211" s="96" t="s">
        <v>139</v>
      </c>
      <c r="B211" s="97"/>
      <c r="C211" s="97"/>
      <c r="D211" s="97"/>
      <c r="E211" s="98"/>
      <c r="F211" s="56"/>
    </row>
    <row r="212" spans="1:6" ht="27" customHeight="1" thickBot="1">
      <c r="A212" s="109" t="s">
        <v>33</v>
      </c>
      <c r="B212" s="110"/>
      <c r="C212" s="110"/>
      <c r="D212" s="110"/>
      <c r="E212" s="111"/>
      <c r="F212" s="56"/>
    </row>
    <row r="215" spans="1:7" ht="27" customHeight="1">
      <c r="A215" s="83" t="s">
        <v>46</v>
      </c>
      <c r="B215" s="84"/>
      <c r="C215" s="84"/>
      <c r="D215" s="85"/>
      <c r="E215" s="85"/>
      <c r="F215" s="85"/>
      <c r="G215" s="85"/>
    </row>
    <row r="216" ht="13.5" thickBot="1"/>
    <row r="217" spans="1:7" ht="27" customHeight="1" thickBot="1">
      <c r="A217" s="86"/>
      <c r="B217" s="81" t="s">
        <v>144</v>
      </c>
      <c r="C217" s="82"/>
      <c r="D217" s="81" t="s">
        <v>143</v>
      </c>
      <c r="E217" s="82"/>
      <c r="F217" s="81" t="s">
        <v>142</v>
      </c>
      <c r="G217" s="82"/>
    </row>
    <row r="218" spans="1:7" ht="27" customHeight="1" thickBot="1">
      <c r="A218" s="87"/>
      <c r="B218" s="73" t="s">
        <v>41</v>
      </c>
      <c r="C218" s="12" t="s">
        <v>40</v>
      </c>
      <c r="D218" s="13" t="s">
        <v>41</v>
      </c>
      <c r="E218" s="12" t="s">
        <v>40</v>
      </c>
      <c r="F218" s="13" t="s">
        <v>41</v>
      </c>
      <c r="G218" s="12" t="s">
        <v>40</v>
      </c>
    </row>
    <row r="219" spans="1:7" ht="12.75">
      <c r="A219" s="62" t="s">
        <v>1</v>
      </c>
      <c r="B219" s="65">
        <v>0</v>
      </c>
      <c r="C219" s="70">
        <v>0</v>
      </c>
      <c r="D219" s="69">
        <v>2</v>
      </c>
      <c r="E219" s="70">
        <v>11.764705882352942</v>
      </c>
      <c r="F219" s="61">
        <v>0</v>
      </c>
      <c r="G219" s="70">
        <v>0</v>
      </c>
    </row>
    <row r="220" spans="1:7" ht="12.75">
      <c r="A220" s="63" t="s">
        <v>2</v>
      </c>
      <c r="B220" s="66">
        <v>2</v>
      </c>
      <c r="C220" s="71">
        <v>11.764705882352942</v>
      </c>
      <c r="D220" s="66">
        <v>2</v>
      </c>
      <c r="E220" s="71">
        <v>11.764705882352942</v>
      </c>
      <c r="F220" s="60">
        <v>1</v>
      </c>
      <c r="G220" s="71">
        <v>5.882352941176471</v>
      </c>
    </row>
    <row r="221" spans="1:7" ht="12.75">
      <c r="A221" s="63" t="s">
        <v>3</v>
      </c>
      <c r="B221" s="66">
        <v>0</v>
      </c>
      <c r="C221" s="71">
        <v>0</v>
      </c>
      <c r="D221" s="66">
        <v>0</v>
      </c>
      <c r="E221" s="71">
        <v>0</v>
      </c>
      <c r="F221" s="60">
        <v>3</v>
      </c>
      <c r="G221" s="71">
        <v>17.647058823529413</v>
      </c>
    </row>
    <row r="222" spans="1:7" ht="12.75">
      <c r="A222" s="63" t="s">
        <v>22</v>
      </c>
      <c r="B222" s="66">
        <v>0</v>
      </c>
      <c r="C222" s="71">
        <v>0</v>
      </c>
      <c r="D222" s="66">
        <v>0</v>
      </c>
      <c r="E222" s="71">
        <v>0</v>
      </c>
      <c r="F222" s="60">
        <v>0</v>
      </c>
      <c r="G222" s="71">
        <v>0</v>
      </c>
    </row>
    <row r="223" spans="1:7" ht="12.75">
      <c r="A223" s="63" t="s">
        <v>4</v>
      </c>
      <c r="B223" s="66">
        <v>1</v>
      </c>
      <c r="C223" s="71">
        <v>5.882352941176471</v>
      </c>
      <c r="D223" s="66">
        <v>2</v>
      </c>
      <c r="E223" s="71">
        <v>11.764705882352942</v>
      </c>
      <c r="F223" s="60">
        <v>0</v>
      </c>
      <c r="G223" s="71">
        <v>0</v>
      </c>
    </row>
    <row r="224" spans="1:7" ht="48">
      <c r="A224" s="63" t="s">
        <v>5</v>
      </c>
      <c r="B224" s="66">
        <v>3</v>
      </c>
      <c r="C224" s="71">
        <v>17.647058823529413</v>
      </c>
      <c r="D224" s="66">
        <v>2</v>
      </c>
      <c r="E224" s="71">
        <v>11.764705882352942</v>
      </c>
      <c r="F224" s="60">
        <v>4</v>
      </c>
      <c r="G224" s="71">
        <v>23.529411764705884</v>
      </c>
    </row>
    <row r="225" spans="1:7" ht="36">
      <c r="A225" s="63" t="s">
        <v>6</v>
      </c>
      <c r="B225" s="66">
        <v>0</v>
      </c>
      <c r="C225" s="71">
        <v>0</v>
      </c>
      <c r="D225" s="66">
        <v>2</v>
      </c>
      <c r="E225" s="71">
        <v>11.764705882352942</v>
      </c>
      <c r="F225" s="60">
        <v>2</v>
      </c>
      <c r="G225" s="71">
        <v>11.764705882352942</v>
      </c>
    </row>
    <row r="226" spans="1:7" ht="12.75">
      <c r="A226" s="63" t="s">
        <v>16</v>
      </c>
      <c r="B226" s="66">
        <v>3</v>
      </c>
      <c r="C226" s="71">
        <v>17.647058823529413</v>
      </c>
      <c r="D226" s="66">
        <v>2</v>
      </c>
      <c r="E226" s="71">
        <v>11.764705882352942</v>
      </c>
      <c r="F226" s="60">
        <v>0</v>
      </c>
      <c r="G226" s="71">
        <v>0</v>
      </c>
    </row>
    <row r="227" spans="1:7" ht="24">
      <c r="A227" s="63" t="s">
        <v>21</v>
      </c>
      <c r="B227" s="66">
        <v>0</v>
      </c>
      <c r="C227" s="71">
        <v>0</v>
      </c>
      <c r="D227" s="66">
        <v>1</v>
      </c>
      <c r="E227" s="71">
        <v>5.882352941176471</v>
      </c>
      <c r="F227" s="60">
        <v>0</v>
      </c>
      <c r="G227" s="71">
        <v>0</v>
      </c>
    </row>
    <row r="228" spans="1:7" ht="24">
      <c r="A228" s="63" t="s">
        <v>23</v>
      </c>
      <c r="B228" s="66">
        <v>0</v>
      </c>
      <c r="C228" s="71">
        <v>0</v>
      </c>
      <c r="D228" s="66">
        <v>0</v>
      </c>
      <c r="E228" s="71">
        <v>0</v>
      </c>
      <c r="F228" s="60">
        <v>0</v>
      </c>
      <c r="G228" s="71">
        <v>0</v>
      </c>
    </row>
    <row r="229" spans="1:7" ht="36">
      <c r="A229" s="63" t="s">
        <v>7</v>
      </c>
      <c r="B229" s="66">
        <v>1</v>
      </c>
      <c r="C229" s="71">
        <v>5.882352941176471</v>
      </c>
      <c r="D229" s="66">
        <v>1</v>
      </c>
      <c r="E229" s="71">
        <v>5.882352941176471</v>
      </c>
      <c r="F229" s="60">
        <v>4</v>
      </c>
      <c r="G229" s="71">
        <v>23.529411764705884</v>
      </c>
    </row>
    <row r="230" spans="1:7" ht="48">
      <c r="A230" s="20" t="s">
        <v>44</v>
      </c>
      <c r="B230" s="66">
        <v>0</v>
      </c>
      <c r="C230" s="71">
        <v>0</v>
      </c>
      <c r="D230" s="66">
        <v>0</v>
      </c>
      <c r="E230" s="71">
        <v>0</v>
      </c>
      <c r="F230" s="60">
        <v>0</v>
      </c>
      <c r="G230" s="71">
        <v>0</v>
      </c>
    </row>
    <row r="231" spans="1:7" ht="48">
      <c r="A231" s="20" t="s">
        <v>43</v>
      </c>
      <c r="B231" s="66">
        <v>2</v>
      </c>
      <c r="C231" s="71">
        <v>11.764705882352942</v>
      </c>
      <c r="D231" s="66">
        <v>0</v>
      </c>
      <c r="E231" s="71">
        <v>0</v>
      </c>
      <c r="F231" s="60">
        <v>0</v>
      </c>
      <c r="G231" s="71">
        <v>0</v>
      </c>
    </row>
    <row r="232" spans="1:7" ht="36">
      <c r="A232" s="63" t="s">
        <v>13</v>
      </c>
      <c r="B232" s="66">
        <v>0</v>
      </c>
      <c r="C232" s="71">
        <v>0</v>
      </c>
      <c r="D232" s="66">
        <v>0</v>
      </c>
      <c r="E232" s="71">
        <v>0</v>
      </c>
      <c r="F232" s="60">
        <v>2</v>
      </c>
      <c r="G232" s="71">
        <v>11.764705882352942</v>
      </c>
    </row>
    <row r="233" spans="1:7" ht="24">
      <c r="A233" s="63" t="s">
        <v>20</v>
      </c>
      <c r="B233" s="66">
        <v>0</v>
      </c>
      <c r="C233" s="71">
        <v>0</v>
      </c>
      <c r="D233" s="66">
        <v>0</v>
      </c>
      <c r="E233" s="71">
        <v>0</v>
      </c>
      <c r="F233" s="60">
        <v>0</v>
      </c>
      <c r="G233" s="71">
        <v>0</v>
      </c>
    </row>
    <row r="234" spans="1:7" ht="24">
      <c r="A234" s="63" t="s">
        <v>17</v>
      </c>
      <c r="B234" s="66">
        <v>1</v>
      </c>
      <c r="C234" s="71">
        <v>5.882352941176471</v>
      </c>
      <c r="D234" s="66">
        <v>1</v>
      </c>
      <c r="E234" s="71">
        <v>5.882352941176471</v>
      </c>
      <c r="F234" s="60">
        <v>1</v>
      </c>
      <c r="G234" s="71">
        <v>5.882352941176471</v>
      </c>
    </row>
    <row r="235" spans="1:7" ht="12.75">
      <c r="A235" s="63" t="s">
        <v>18</v>
      </c>
      <c r="B235" s="66">
        <v>0</v>
      </c>
      <c r="C235" s="71">
        <v>0</v>
      </c>
      <c r="D235" s="66">
        <v>0</v>
      </c>
      <c r="E235" s="71">
        <v>0</v>
      </c>
      <c r="F235" s="60">
        <v>0</v>
      </c>
      <c r="G235" s="71">
        <v>0</v>
      </c>
    </row>
    <row r="236" spans="1:7" ht="60">
      <c r="A236" s="63" t="s">
        <v>8</v>
      </c>
      <c r="B236" s="66">
        <v>3</v>
      </c>
      <c r="C236" s="71">
        <v>17.647058823529413</v>
      </c>
      <c r="D236" s="66">
        <v>0</v>
      </c>
      <c r="E236" s="71">
        <v>0</v>
      </c>
      <c r="F236" s="60">
        <v>0</v>
      </c>
      <c r="G236" s="71">
        <v>0</v>
      </c>
    </row>
    <row r="237" spans="1:7" ht="13.5" thickBot="1">
      <c r="A237" s="64" t="s">
        <v>9</v>
      </c>
      <c r="B237" s="67">
        <v>1</v>
      </c>
      <c r="C237" s="72">
        <v>5.882352941176471</v>
      </c>
      <c r="D237" s="67">
        <v>2</v>
      </c>
      <c r="E237" s="72">
        <v>11.764705882352942</v>
      </c>
      <c r="F237" s="68">
        <v>0</v>
      </c>
      <c r="G237" s="72">
        <v>0</v>
      </c>
    </row>
    <row r="240" spans="1:5" ht="13.5" thickBot="1">
      <c r="A240" s="80" t="s">
        <v>140</v>
      </c>
      <c r="B240" s="80"/>
      <c r="C240" s="80"/>
      <c r="D240" s="80"/>
      <c r="E240" s="80"/>
    </row>
    <row r="241" spans="1:7" ht="13.5" thickBot="1">
      <c r="A241" s="103" t="s">
        <v>31</v>
      </c>
      <c r="B241" s="104"/>
      <c r="C241" s="104"/>
      <c r="D241" s="104"/>
      <c r="E241" s="104"/>
      <c r="F241" s="104"/>
      <c r="G241" s="105"/>
    </row>
    <row r="242" spans="1:7" ht="13.5" thickBot="1">
      <c r="A242" s="103" t="s">
        <v>26</v>
      </c>
      <c r="B242" s="104"/>
      <c r="C242" s="104"/>
      <c r="D242" s="104"/>
      <c r="E242" s="104"/>
      <c r="F242" s="104"/>
      <c r="G242" s="105"/>
    </row>
    <row r="243" spans="1:7" ht="13.5" thickBot="1">
      <c r="A243" s="103" t="s">
        <v>28</v>
      </c>
      <c r="B243" s="104"/>
      <c r="C243" s="104"/>
      <c r="D243" s="104"/>
      <c r="E243" s="104"/>
      <c r="F243" s="104"/>
      <c r="G243" s="105"/>
    </row>
    <row r="245" spans="1:7" ht="15.75" customHeight="1">
      <c r="A245" s="83" t="s">
        <v>45</v>
      </c>
      <c r="B245" s="83"/>
      <c r="C245" s="83"/>
      <c r="D245" s="83"/>
      <c r="E245" s="83"/>
      <c r="F245" s="83"/>
      <c r="G245" s="83"/>
    </row>
    <row r="246" spans="2:3" ht="13.5" thickBot="1">
      <c r="B246" s="2"/>
      <c r="C246" s="2"/>
    </row>
    <row r="247" spans="1:7" ht="27" customHeight="1" thickBot="1">
      <c r="A247" s="86"/>
      <c r="B247" s="81" t="s">
        <v>145</v>
      </c>
      <c r="C247" s="82"/>
      <c r="D247" s="81" t="s">
        <v>146</v>
      </c>
      <c r="E247" s="82"/>
      <c r="F247" s="81" t="s">
        <v>147</v>
      </c>
      <c r="G247" s="82"/>
    </row>
    <row r="248" spans="1:7" ht="27" customHeight="1" thickBot="1">
      <c r="A248" s="87"/>
      <c r="B248" s="73" t="s">
        <v>41</v>
      </c>
      <c r="C248" s="12" t="s">
        <v>40</v>
      </c>
      <c r="D248" s="13" t="s">
        <v>41</v>
      </c>
      <c r="E248" s="12" t="s">
        <v>40</v>
      </c>
      <c r="F248" s="13" t="s">
        <v>41</v>
      </c>
      <c r="G248" s="12" t="s">
        <v>40</v>
      </c>
    </row>
    <row r="249" spans="1:7" ht="12.75">
      <c r="A249" s="62" t="s">
        <v>1</v>
      </c>
      <c r="B249" s="65">
        <v>1</v>
      </c>
      <c r="C249" s="70">
        <v>5.882352941176471</v>
      </c>
      <c r="D249" s="69">
        <v>2</v>
      </c>
      <c r="E249" s="70">
        <v>11.764705882352942</v>
      </c>
      <c r="F249" s="61">
        <v>0</v>
      </c>
      <c r="G249" s="70">
        <v>0</v>
      </c>
    </row>
    <row r="250" spans="1:7" ht="12.75">
      <c r="A250" s="63" t="s">
        <v>2</v>
      </c>
      <c r="B250" s="66">
        <v>2</v>
      </c>
      <c r="C250" s="71">
        <v>11.764705882352942</v>
      </c>
      <c r="D250" s="66">
        <v>0</v>
      </c>
      <c r="E250" s="71">
        <v>0</v>
      </c>
      <c r="F250" s="60">
        <v>4</v>
      </c>
      <c r="G250" s="71">
        <v>23.529411764705884</v>
      </c>
    </row>
    <row r="251" spans="1:7" ht="12.75">
      <c r="A251" s="63" t="s">
        <v>3</v>
      </c>
      <c r="B251" s="66">
        <v>3</v>
      </c>
      <c r="C251" s="71">
        <v>17.647058823529413</v>
      </c>
      <c r="D251" s="66">
        <v>1</v>
      </c>
      <c r="E251" s="71">
        <v>5.882352941176471</v>
      </c>
      <c r="F251" s="60">
        <v>0</v>
      </c>
      <c r="G251" s="71">
        <v>0</v>
      </c>
    </row>
    <row r="252" spans="1:7" ht="12.75">
      <c r="A252" s="63" t="s">
        <v>22</v>
      </c>
      <c r="B252" s="66">
        <v>1</v>
      </c>
      <c r="C252" s="71">
        <v>5.882352941176471</v>
      </c>
      <c r="D252" s="66">
        <v>1</v>
      </c>
      <c r="E252" s="71">
        <v>5.882352941176471</v>
      </c>
      <c r="F252" s="60">
        <v>0</v>
      </c>
      <c r="G252" s="71">
        <v>0</v>
      </c>
    </row>
    <row r="253" spans="1:7" ht="12.75">
      <c r="A253" s="63" t="s">
        <v>4</v>
      </c>
      <c r="B253" s="66">
        <v>0</v>
      </c>
      <c r="C253" s="71">
        <v>0</v>
      </c>
      <c r="D253" s="66">
        <v>2</v>
      </c>
      <c r="E253" s="71">
        <v>11.764705882352942</v>
      </c>
      <c r="F253" s="60">
        <v>0</v>
      </c>
      <c r="G253" s="71">
        <v>0</v>
      </c>
    </row>
    <row r="254" spans="1:7" ht="48">
      <c r="A254" s="63" t="s">
        <v>5</v>
      </c>
      <c r="B254" s="66">
        <v>1</v>
      </c>
      <c r="C254" s="71">
        <v>5.882352941176471</v>
      </c>
      <c r="D254" s="66">
        <v>0</v>
      </c>
      <c r="E254" s="71">
        <v>0</v>
      </c>
      <c r="F254" s="60">
        <v>0</v>
      </c>
      <c r="G254" s="71">
        <v>0</v>
      </c>
    </row>
    <row r="255" spans="1:7" ht="36">
      <c r="A255" s="63" t="s">
        <v>6</v>
      </c>
      <c r="B255" s="66">
        <v>1</v>
      </c>
      <c r="C255" s="71">
        <v>5.882352941176471</v>
      </c>
      <c r="D255" s="66">
        <v>0</v>
      </c>
      <c r="E255" s="71">
        <v>0</v>
      </c>
      <c r="F255" s="60">
        <v>2</v>
      </c>
      <c r="G255" s="71">
        <v>11.764705882352942</v>
      </c>
    </row>
    <row r="256" spans="1:7" ht="12.75">
      <c r="A256" s="63" t="s">
        <v>16</v>
      </c>
      <c r="B256" s="66">
        <v>0</v>
      </c>
      <c r="C256" s="71">
        <v>0</v>
      </c>
      <c r="D256" s="66">
        <v>2</v>
      </c>
      <c r="E256" s="71">
        <v>11.764705882352942</v>
      </c>
      <c r="F256" s="60">
        <v>0</v>
      </c>
      <c r="G256" s="71">
        <v>0</v>
      </c>
    </row>
    <row r="257" spans="1:7" ht="24">
      <c r="A257" s="63" t="s">
        <v>21</v>
      </c>
      <c r="B257" s="66">
        <v>0</v>
      </c>
      <c r="C257" s="71">
        <v>0</v>
      </c>
      <c r="D257" s="66">
        <v>1</v>
      </c>
      <c r="E257" s="71">
        <v>5.882352941176471</v>
      </c>
      <c r="F257" s="60">
        <v>0</v>
      </c>
      <c r="G257" s="71">
        <v>0</v>
      </c>
    </row>
    <row r="258" spans="1:7" ht="24">
      <c r="A258" s="63" t="s">
        <v>23</v>
      </c>
      <c r="B258" s="66">
        <v>2</v>
      </c>
      <c r="C258" s="71">
        <v>11.764705882352942</v>
      </c>
      <c r="D258" s="66">
        <v>0</v>
      </c>
      <c r="E258" s="71">
        <v>0</v>
      </c>
      <c r="F258" s="60">
        <v>1</v>
      </c>
      <c r="G258" s="71">
        <v>5.882352941176471</v>
      </c>
    </row>
    <row r="259" spans="1:7" ht="36">
      <c r="A259" s="63" t="s">
        <v>7</v>
      </c>
      <c r="B259" s="66">
        <v>1</v>
      </c>
      <c r="C259" s="71">
        <v>5.882352941176471</v>
      </c>
      <c r="D259" s="66">
        <v>1</v>
      </c>
      <c r="E259" s="71">
        <v>5.882352941176471</v>
      </c>
      <c r="F259" s="60">
        <v>0</v>
      </c>
      <c r="G259" s="71">
        <v>0</v>
      </c>
    </row>
    <row r="260" spans="1:7" ht="48">
      <c r="A260" s="20" t="s">
        <v>44</v>
      </c>
      <c r="B260" s="66">
        <v>0</v>
      </c>
      <c r="C260" s="71">
        <v>0</v>
      </c>
      <c r="D260" s="66">
        <v>0</v>
      </c>
      <c r="E260" s="71">
        <v>0</v>
      </c>
      <c r="F260" s="60">
        <v>0</v>
      </c>
      <c r="G260" s="71">
        <v>0</v>
      </c>
    </row>
    <row r="261" spans="1:7" ht="48">
      <c r="A261" s="20" t="s">
        <v>43</v>
      </c>
      <c r="B261" s="66">
        <v>0</v>
      </c>
      <c r="C261" s="71">
        <v>0</v>
      </c>
      <c r="D261" s="66">
        <v>0</v>
      </c>
      <c r="E261" s="71">
        <v>0</v>
      </c>
      <c r="F261" s="60">
        <v>0</v>
      </c>
      <c r="G261" s="71">
        <v>0</v>
      </c>
    </row>
    <row r="262" spans="1:7" ht="36">
      <c r="A262" s="63" t="s">
        <v>13</v>
      </c>
      <c r="B262" s="66">
        <v>2</v>
      </c>
      <c r="C262" s="71">
        <v>11.764705882352942</v>
      </c>
      <c r="D262" s="66">
        <v>1</v>
      </c>
      <c r="E262" s="71">
        <v>5.882352941176471</v>
      </c>
      <c r="F262" s="60">
        <v>0</v>
      </c>
      <c r="G262" s="71">
        <v>0</v>
      </c>
    </row>
    <row r="263" spans="1:7" ht="24">
      <c r="A263" s="63" t="s">
        <v>20</v>
      </c>
      <c r="B263" s="66">
        <v>1</v>
      </c>
      <c r="C263" s="71">
        <v>5.882352941176471</v>
      </c>
      <c r="D263" s="66">
        <v>1</v>
      </c>
      <c r="E263" s="71">
        <v>5.882352941176471</v>
      </c>
      <c r="F263" s="60">
        <v>1</v>
      </c>
      <c r="G263" s="71">
        <v>5.882352941176471</v>
      </c>
    </row>
    <row r="264" spans="1:7" ht="24">
      <c r="A264" s="63" t="s">
        <v>17</v>
      </c>
      <c r="B264" s="66">
        <v>1</v>
      </c>
      <c r="C264" s="71">
        <v>5.882352941176471</v>
      </c>
      <c r="D264" s="66">
        <v>1</v>
      </c>
      <c r="E264" s="71">
        <v>5.882352941176471</v>
      </c>
      <c r="F264" s="60">
        <v>1</v>
      </c>
      <c r="G264" s="71">
        <v>5.882352941176471</v>
      </c>
    </row>
    <row r="265" spans="1:7" ht="12.75">
      <c r="A265" s="63" t="s">
        <v>18</v>
      </c>
      <c r="B265" s="66">
        <v>0</v>
      </c>
      <c r="C265" s="71">
        <v>0</v>
      </c>
      <c r="D265" s="66">
        <v>1</v>
      </c>
      <c r="E265" s="71">
        <v>5.882352941176471</v>
      </c>
      <c r="F265" s="60">
        <v>1</v>
      </c>
      <c r="G265" s="71">
        <v>5.882352941176471</v>
      </c>
    </row>
    <row r="266" spans="1:7" ht="60">
      <c r="A266" s="63" t="s">
        <v>8</v>
      </c>
      <c r="B266" s="66">
        <v>0</v>
      </c>
      <c r="C266" s="71">
        <v>0</v>
      </c>
      <c r="D266" s="66">
        <v>0</v>
      </c>
      <c r="E266" s="71">
        <v>0</v>
      </c>
      <c r="F266" s="60">
        <v>1</v>
      </c>
      <c r="G266" s="71">
        <v>5.882352941176471</v>
      </c>
    </row>
    <row r="267" spans="1:7" ht="13.5" thickBot="1">
      <c r="A267" s="64" t="s">
        <v>9</v>
      </c>
      <c r="B267" s="67">
        <v>0</v>
      </c>
      <c r="C267" s="72">
        <v>0</v>
      </c>
      <c r="D267" s="67">
        <v>1</v>
      </c>
      <c r="E267" s="72">
        <v>5.882352941176471</v>
      </c>
      <c r="F267" s="68">
        <v>1</v>
      </c>
      <c r="G267" s="72">
        <v>5.882352941176471</v>
      </c>
    </row>
    <row r="269" spans="1:5" ht="13.5" thickBot="1">
      <c r="A269" s="80" t="s">
        <v>141</v>
      </c>
      <c r="B269" s="80"/>
      <c r="C269" s="80"/>
      <c r="D269" s="80"/>
      <c r="E269" s="80"/>
    </row>
    <row r="270" spans="1:7" ht="41.25" customHeight="1" thickBot="1">
      <c r="A270" s="103" t="s">
        <v>32</v>
      </c>
      <c r="B270" s="104"/>
      <c r="C270" s="104"/>
      <c r="D270" s="104"/>
      <c r="E270" s="104"/>
      <c r="F270" s="104"/>
      <c r="G270" s="105"/>
    </row>
    <row r="272" spans="1:19" s="74" customFormat="1" ht="35.25" customHeight="1" thickBot="1">
      <c r="A272" s="108" t="s">
        <v>156</v>
      </c>
      <c r="B272" s="108"/>
      <c r="C272" s="108"/>
      <c r="D272" s="108"/>
      <c r="E272" s="108"/>
      <c r="F272" s="108"/>
      <c r="G272" s="108"/>
      <c r="H272" s="108"/>
      <c r="I272" s="108"/>
      <c r="J272" s="108"/>
      <c r="K272" s="108"/>
      <c r="L272" s="108"/>
      <c r="M272" s="108"/>
      <c r="N272" s="108"/>
      <c r="O272" s="108"/>
      <c r="P272" s="108"/>
      <c r="Q272" s="108"/>
      <c r="R272" s="108"/>
      <c r="S272" s="108"/>
    </row>
    <row r="273" spans="1:19" ht="27" customHeight="1" thickBot="1">
      <c r="A273" s="22"/>
      <c r="B273" s="81" t="s">
        <v>148</v>
      </c>
      <c r="C273" s="82"/>
      <c r="D273" s="81" t="s">
        <v>149</v>
      </c>
      <c r="E273" s="82"/>
      <c r="F273" s="81" t="s">
        <v>150</v>
      </c>
      <c r="G273" s="82"/>
      <c r="H273" s="81" t="s">
        <v>151</v>
      </c>
      <c r="I273" s="82"/>
      <c r="J273" s="81" t="s">
        <v>152</v>
      </c>
      <c r="K273" s="107"/>
      <c r="L273" s="81" t="s">
        <v>0</v>
      </c>
      <c r="M273" s="107"/>
      <c r="N273" s="81" t="s">
        <v>153</v>
      </c>
      <c r="O273" s="82"/>
      <c r="P273" s="81" t="s">
        <v>154</v>
      </c>
      <c r="Q273" s="107"/>
      <c r="R273" s="81" t="s">
        <v>155</v>
      </c>
      <c r="S273" s="107"/>
    </row>
    <row r="274" spans="1:19" ht="27" customHeight="1" thickBot="1">
      <c r="A274" s="16"/>
      <c r="B274" s="13" t="s">
        <v>41</v>
      </c>
      <c r="C274" s="12" t="s">
        <v>40</v>
      </c>
      <c r="D274" s="13" t="s">
        <v>41</v>
      </c>
      <c r="E274" s="12" t="s">
        <v>40</v>
      </c>
      <c r="F274" s="13" t="s">
        <v>41</v>
      </c>
      <c r="G274" s="12" t="s">
        <v>40</v>
      </c>
      <c r="H274" s="13" t="s">
        <v>41</v>
      </c>
      <c r="I274" s="12" t="s">
        <v>40</v>
      </c>
      <c r="J274" s="13" t="s">
        <v>41</v>
      </c>
      <c r="K274" s="12" t="s">
        <v>40</v>
      </c>
      <c r="L274" s="13" t="s">
        <v>41</v>
      </c>
      <c r="M274" s="12" t="s">
        <v>40</v>
      </c>
      <c r="N274" s="13" t="s">
        <v>41</v>
      </c>
      <c r="O274" s="12" t="s">
        <v>40</v>
      </c>
      <c r="P274" s="13" t="s">
        <v>41</v>
      </c>
      <c r="Q274" s="12" t="s">
        <v>40</v>
      </c>
      <c r="R274" s="13" t="s">
        <v>41</v>
      </c>
      <c r="S274" s="12" t="s">
        <v>40</v>
      </c>
    </row>
    <row r="275" spans="1:19" ht="15.75" customHeight="1">
      <c r="A275" s="11" t="s">
        <v>19</v>
      </c>
      <c r="B275" s="10">
        <v>1</v>
      </c>
      <c r="C275" s="9">
        <v>6.666666666666667</v>
      </c>
      <c r="D275" s="10">
        <v>2</v>
      </c>
      <c r="E275" s="9">
        <v>13.333333333333334</v>
      </c>
      <c r="F275" s="10">
        <v>1</v>
      </c>
      <c r="G275" s="9">
        <v>6.666666666666667</v>
      </c>
      <c r="H275" s="10">
        <v>4</v>
      </c>
      <c r="I275" s="9">
        <v>26.666666666666668</v>
      </c>
      <c r="J275" s="10">
        <v>3</v>
      </c>
      <c r="K275" s="9">
        <v>20</v>
      </c>
      <c r="L275" s="10">
        <v>3</v>
      </c>
      <c r="M275" s="9">
        <v>20</v>
      </c>
      <c r="N275" s="10">
        <v>2</v>
      </c>
      <c r="O275" s="9">
        <v>13.333333333333334</v>
      </c>
      <c r="P275" s="10">
        <v>3</v>
      </c>
      <c r="Q275" s="9">
        <v>20</v>
      </c>
      <c r="R275" s="10">
        <v>0</v>
      </c>
      <c r="S275" s="9">
        <f>R275*100/15</f>
        <v>0</v>
      </c>
    </row>
    <row r="276" spans="1:19" ht="15.75" customHeight="1">
      <c r="A276" s="8" t="s">
        <v>14</v>
      </c>
      <c r="B276" s="7">
        <v>2</v>
      </c>
      <c r="C276" s="6">
        <v>13.333333333333334</v>
      </c>
      <c r="D276" s="7">
        <v>2</v>
      </c>
      <c r="E276" s="6">
        <v>13.333333333333334</v>
      </c>
      <c r="F276" s="7">
        <v>2</v>
      </c>
      <c r="G276" s="6">
        <v>13.333333333333334</v>
      </c>
      <c r="H276" s="7">
        <v>0</v>
      </c>
      <c r="I276" s="6">
        <v>0</v>
      </c>
      <c r="J276" s="7"/>
      <c r="K276" s="6">
        <v>0</v>
      </c>
      <c r="L276" s="7">
        <v>1</v>
      </c>
      <c r="M276" s="6">
        <v>6.666666666666667</v>
      </c>
      <c r="N276" s="7">
        <v>2</v>
      </c>
      <c r="O276" s="6">
        <v>13.333333333333334</v>
      </c>
      <c r="P276" s="7">
        <v>3</v>
      </c>
      <c r="Q276" s="6">
        <v>20</v>
      </c>
      <c r="R276" s="7">
        <v>2</v>
      </c>
      <c r="S276" s="6">
        <f>100*R276/15</f>
        <v>13.333333333333334</v>
      </c>
    </row>
    <row r="277" spans="1:19" ht="15.75" customHeight="1">
      <c r="A277" s="8" t="s">
        <v>12</v>
      </c>
      <c r="B277" s="7">
        <v>1</v>
      </c>
      <c r="C277" s="6">
        <v>6.666666666666667</v>
      </c>
      <c r="D277" s="7">
        <v>2</v>
      </c>
      <c r="E277" s="6">
        <v>13.333333333333334</v>
      </c>
      <c r="F277" s="7">
        <v>2</v>
      </c>
      <c r="G277" s="6">
        <v>13.333333333333334</v>
      </c>
      <c r="H277" s="7">
        <v>3</v>
      </c>
      <c r="I277" s="6">
        <v>20</v>
      </c>
      <c r="J277" s="7">
        <v>3</v>
      </c>
      <c r="K277" s="6">
        <v>20</v>
      </c>
      <c r="L277" s="7">
        <v>1</v>
      </c>
      <c r="M277" s="6">
        <v>6.666666666666667</v>
      </c>
      <c r="N277" s="7">
        <v>2</v>
      </c>
      <c r="O277" s="6">
        <v>13.333333333333334</v>
      </c>
      <c r="P277" s="7">
        <v>0</v>
      </c>
      <c r="Q277" s="6">
        <v>0</v>
      </c>
      <c r="R277" s="7">
        <v>1</v>
      </c>
      <c r="S277" s="6">
        <f>100*R277/15</f>
        <v>6.666666666666667</v>
      </c>
    </row>
    <row r="278" spans="1:19" ht="15.75" customHeight="1">
      <c r="A278" s="8" t="s">
        <v>11</v>
      </c>
      <c r="B278" s="7">
        <v>3</v>
      </c>
      <c r="C278" s="6">
        <v>20</v>
      </c>
      <c r="D278" s="7">
        <v>4</v>
      </c>
      <c r="E278" s="6">
        <v>26.666666666666668</v>
      </c>
      <c r="F278" s="7">
        <v>5</v>
      </c>
      <c r="G278" s="6">
        <v>33.333333333333336</v>
      </c>
      <c r="H278" s="7">
        <v>1</v>
      </c>
      <c r="I278" s="6">
        <v>6.666666666666667</v>
      </c>
      <c r="J278" s="7">
        <v>3</v>
      </c>
      <c r="K278" s="6">
        <v>20</v>
      </c>
      <c r="L278" s="7">
        <v>3</v>
      </c>
      <c r="M278" s="6">
        <v>20</v>
      </c>
      <c r="N278" s="7">
        <v>0</v>
      </c>
      <c r="O278" s="6">
        <v>0</v>
      </c>
      <c r="P278" s="7">
        <v>3</v>
      </c>
      <c r="Q278" s="6">
        <v>20</v>
      </c>
      <c r="R278" s="7">
        <v>7</v>
      </c>
      <c r="S278" s="6">
        <f>100*R278/15</f>
        <v>46.666666666666664</v>
      </c>
    </row>
    <row r="279" spans="1:19" ht="15.75" customHeight="1">
      <c r="A279" s="8" t="s">
        <v>10</v>
      </c>
      <c r="B279" s="7">
        <v>8</v>
      </c>
      <c r="C279" s="6">
        <v>53.333333333333336</v>
      </c>
      <c r="D279" s="7">
        <v>3</v>
      </c>
      <c r="E279" s="6">
        <v>20</v>
      </c>
      <c r="F279" s="7">
        <v>0</v>
      </c>
      <c r="G279" s="6">
        <v>0</v>
      </c>
      <c r="H279" s="7">
        <v>0</v>
      </c>
      <c r="I279" s="6">
        <v>0</v>
      </c>
      <c r="J279" s="7">
        <v>1</v>
      </c>
      <c r="K279" s="6">
        <v>6.666666666666667</v>
      </c>
      <c r="L279" s="7">
        <v>2</v>
      </c>
      <c r="M279" s="6">
        <v>13.333333333333334</v>
      </c>
      <c r="N279" s="7">
        <v>0</v>
      </c>
      <c r="O279" s="6">
        <v>0</v>
      </c>
      <c r="P279" s="7">
        <v>1</v>
      </c>
      <c r="Q279" s="6">
        <v>6.666666666666667</v>
      </c>
      <c r="R279" s="7">
        <v>3</v>
      </c>
      <c r="S279" s="6">
        <f>100*R279/15</f>
        <v>20</v>
      </c>
    </row>
    <row r="280" spans="1:19" ht="15.75" customHeight="1">
      <c r="A280" s="8" t="s">
        <v>15</v>
      </c>
      <c r="B280" s="7">
        <v>0</v>
      </c>
      <c r="C280" s="6">
        <v>0</v>
      </c>
      <c r="D280" s="7">
        <v>2</v>
      </c>
      <c r="E280" s="6">
        <v>13.333333333333334</v>
      </c>
      <c r="F280" s="7">
        <v>5</v>
      </c>
      <c r="G280" s="6">
        <v>33.333333333333336</v>
      </c>
      <c r="H280" s="7">
        <v>7</v>
      </c>
      <c r="I280" s="6">
        <v>46.666666666666664</v>
      </c>
      <c r="J280" s="7">
        <v>5</v>
      </c>
      <c r="K280" s="6">
        <v>33.333333333333336</v>
      </c>
      <c r="L280" s="7">
        <v>5</v>
      </c>
      <c r="M280" s="6">
        <v>33.333333333333336</v>
      </c>
      <c r="N280" s="7">
        <v>9</v>
      </c>
      <c r="O280" s="6">
        <v>60</v>
      </c>
      <c r="P280" s="7">
        <v>5</v>
      </c>
      <c r="Q280" s="6">
        <v>33.333333333333336</v>
      </c>
      <c r="R280" s="7">
        <v>2</v>
      </c>
      <c r="S280" s="6">
        <f>100*R280/15</f>
        <v>13.333333333333334</v>
      </c>
    </row>
    <row r="281" spans="1:19" ht="15.75" customHeight="1" thickBot="1">
      <c r="A281" s="5" t="s">
        <v>135</v>
      </c>
      <c r="B281" s="4">
        <v>15</v>
      </c>
      <c r="C281" s="3">
        <v>100</v>
      </c>
      <c r="D281" s="4">
        <v>15</v>
      </c>
      <c r="E281" s="3">
        <v>100</v>
      </c>
      <c r="F281" s="4">
        <v>15</v>
      </c>
      <c r="G281" s="3">
        <v>100</v>
      </c>
      <c r="H281" s="4">
        <v>15</v>
      </c>
      <c r="I281" s="3">
        <v>100</v>
      </c>
      <c r="J281" s="4">
        <v>15</v>
      </c>
      <c r="K281" s="3">
        <v>100</v>
      </c>
      <c r="L281" s="4">
        <v>15</v>
      </c>
      <c r="M281" s="3">
        <v>100</v>
      </c>
      <c r="N281" s="4">
        <v>15</v>
      </c>
      <c r="O281" s="3">
        <v>100</v>
      </c>
      <c r="P281" s="4">
        <v>15</v>
      </c>
      <c r="Q281" s="3">
        <v>100</v>
      </c>
      <c r="R281" s="4">
        <v>15</v>
      </c>
      <c r="S281" s="3">
        <v>100</v>
      </c>
    </row>
    <row r="283" spans="1:6" ht="30" customHeight="1" thickBot="1">
      <c r="A283" s="89" t="s">
        <v>42</v>
      </c>
      <c r="B283" s="92"/>
      <c r="C283" s="92"/>
      <c r="D283" s="15"/>
      <c r="E283" s="15"/>
      <c r="F283" s="15"/>
    </row>
    <row r="284" spans="1:3" ht="27" customHeight="1" thickBot="1">
      <c r="A284" s="14"/>
      <c r="B284" s="13" t="s">
        <v>41</v>
      </c>
      <c r="C284" s="12" t="s">
        <v>40</v>
      </c>
    </row>
    <row r="285" spans="1:3" ht="15.75" customHeight="1">
      <c r="A285" s="11" t="s">
        <v>34</v>
      </c>
      <c r="B285" s="10">
        <v>3</v>
      </c>
      <c r="C285" s="9">
        <f>B285*100/15</f>
        <v>20</v>
      </c>
    </row>
    <row r="286" spans="1:3" ht="15.75" customHeight="1">
      <c r="A286" s="8" t="s">
        <v>39</v>
      </c>
      <c r="B286" s="7">
        <v>2</v>
      </c>
      <c r="C286" s="6">
        <f>100*B286/15</f>
        <v>13.333333333333334</v>
      </c>
    </row>
    <row r="287" spans="1:3" ht="15.75" customHeight="1">
      <c r="A287" s="8" t="s">
        <v>38</v>
      </c>
      <c r="B287" s="7">
        <v>8</v>
      </c>
      <c r="C287" s="6">
        <f>100*B287/15</f>
        <v>53.333333333333336</v>
      </c>
    </row>
    <row r="288" spans="1:3" ht="15.75" customHeight="1">
      <c r="A288" s="8" t="s">
        <v>37</v>
      </c>
      <c r="B288" s="7">
        <v>2</v>
      </c>
      <c r="C288" s="6">
        <f>100*B288/15</f>
        <v>13.333333333333334</v>
      </c>
    </row>
    <row r="289" spans="1:3" ht="15.75" customHeight="1">
      <c r="A289" s="8" t="s">
        <v>36</v>
      </c>
      <c r="B289" s="7">
        <v>0</v>
      </c>
      <c r="C289" s="6">
        <f>100*B289/15</f>
        <v>0</v>
      </c>
    </row>
    <row r="290" spans="1:3" ht="15.75" customHeight="1" thickBot="1">
      <c r="A290" s="5" t="s">
        <v>35</v>
      </c>
      <c r="B290" s="4">
        <f>15</f>
        <v>15</v>
      </c>
      <c r="C290" s="3">
        <v>100</v>
      </c>
    </row>
  </sheetData>
  <sheetProtection/>
  <mergeCells count="108">
    <mergeCell ref="A283:C283"/>
    <mergeCell ref="L201:M201"/>
    <mergeCell ref="N201:O201"/>
    <mergeCell ref="A209:E209"/>
    <mergeCell ref="A210:E210"/>
    <mergeCell ref="A211:E211"/>
    <mergeCell ref="A212:E212"/>
    <mergeCell ref="L273:M273"/>
    <mergeCell ref="N273:O273"/>
    <mergeCell ref="J201:K201"/>
    <mergeCell ref="P273:Q273"/>
    <mergeCell ref="R273:S273"/>
    <mergeCell ref="A272:S272"/>
    <mergeCell ref="A199:G199"/>
    <mergeCell ref="B201:C201"/>
    <mergeCell ref="D201:E201"/>
    <mergeCell ref="F201:G201"/>
    <mergeCell ref="H201:I201"/>
    <mergeCell ref="A270:G270"/>
    <mergeCell ref="B273:C273"/>
    <mergeCell ref="D273:E273"/>
    <mergeCell ref="F273:G273"/>
    <mergeCell ref="H273:I273"/>
    <mergeCell ref="J273:K273"/>
    <mergeCell ref="A241:G241"/>
    <mergeCell ref="F247:G247"/>
    <mergeCell ref="A243:G243"/>
    <mergeCell ref="A245:G245"/>
    <mergeCell ref="A144:E144"/>
    <mergeCell ref="A145:E145"/>
    <mergeCell ref="A269:E269"/>
    <mergeCell ref="A247:A248"/>
    <mergeCell ref="B247:C247"/>
    <mergeCell ref="D247:E247"/>
    <mergeCell ref="A173:C173"/>
    <mergeCell ref="A146:E146"/>
    <mergeCell ref="A149:C149"/>
    <mergeCell ref="A155:C155"/>
    <mergeCell ref="A161:C161"/>
    <mergeCell ref="A179:C179"/>
    <mergeCell ref="A185:O185"/>
    <mergeCell ref="B187:C187"/>
    <mergeCell ref="D187:E187"/>
    <mergeCell ref="F217:G217"/>
    <mergeCell ref="F187:G187"/>
    <mergeCell ref="A242:G242"/>
    <mergeCell ref="A167:C167"/>
    <mergeCell ref="H187:I187"/>
    <mergeCell ref="J187:K187"/>
    <mergeCell ref="L187:M187"/>
    <mergeCell ref="N187:O187"/>
    <mergeCell ref="A195:E195"/>
    <mergeCell ref="A90:C90"/>
    <mergeCell ref="A96:C96"/>
    <mergeCell ref="A102:C102"/>
    <mergeCell ref="A108:C108"/>
    <mergeCell ref="A114:C114"/>
    <mergeCell ref="A120:C120"/>
    <mergeCell ref="A126:C126"/>
    <mergeCell ref="A132:C132"/>
    <mergeCell ref="A138:C138"/>
    <mergeCell ref="P23:Q23"/>
    <mergeCell ref="J32:K32"/>
    <mergeCell ref="L32:M32"/>
    <mergeCell ref="A66:C66"/>
    <mergeCell ref="A72:C72"/>
    <mergeCell ref="A78:C78"/>
    <mergeCell ref="A84:C84"/>
    <mergeCell ref="A38:C38"/>
    <mergeCell ref="A46:C46"/>
    <mergeCell ref="A55:C55"/>
    <mergeCell ref="A64:C64"/>
    <mergeCell ref="AD23:AE23"/>
    <mergeCell ref="AF23:AG23"/>
    <mergeCell ref="R32:S32"/>
    <mergeCell ref="T32:U32"/>
    <mergeCell ref="AH23:AI23"/>
    <mergeCell ref="AJ23:AK23"/>
    <mergeCell ref="R23:S23"/>
    <mergeCell ref="T23:U23"/>
    <mergeCell ref="V23:W23"/>
    <mergeCell ref="X23:Y23"/>
    <mergeCell ref="Z23:AA23"/>
    <mergeCell ref="AB23:AC23"/>
    <mergeCell ref="A1:C1"/>
    <mergeCell ref="A196:E196"/>
    <mergeCell ref="A240:E240"/>
    <mergeCell ref="B217:C217"/>
    <mergeCell ref="D217:E217"/>
    <mergeCell ref="A215:G215"/>
    <mergeCell ref="A217:A218"/>
    <mergeCell ref="A30:V30"/>
    <mergeCell ref="B32:C32"/>
    <mergeCell ref="D32:E32"/>
    <mergeCell ref="A7:J7"/>
    <mergeCell ref="C8:J8"/>
    <mergeCell ref="A21:V21"/>
    <mergeCell ref="B23:C23"/>
    <mergeCell ref="D23:E23"/>
    <mergeCell ref="F23:G23"/>
    <mergeCell ref="H23:I23"/>
    <mergeCell ref="J23:K23"/>
    <mergeCell ref="L23:M23"/>
    <mergeCell ref="F32:G32"/>
    <mergeCell ref="H32:I32"/>
    <mergeCell ref="N32:O32"/>
    <mergeCell ref="P32:Q32"/>
    <mergeCell ref="N23:O2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Sweet, Shauna J Ms CTR US DOD SIGIR</dc:creator>
  <cp:keywords/>
  <dc:description/>
  <cp:lastModifiedBy>William Whitt</cp:lastModifiedBy>
  <dcterms:created xsi:type="dcterms:W3CDTF">2012-07-31T12:57:13Z</dcterms:created>
  <dcterms:modified xsi:type="dcterms:W3CDTF">2012-08-28T18:30:50Z</dcterms:modified>
  <cp:category/>
  <cp:version/>
  <cp:contentType/>
  <cp:contentStatus/>
</cp:coreProperties>
</file>