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90" windowWidth="15330" windowHeight="4650" activeTab="0"/>
  </bookViews>
  <sheets>
    <sheet name="Data" sheetId="1" r:id="rId1"/>
    <sheet name="Notes" sheetId="2" r:id="rId2"/>
  </sheets>
  <definedNames>
    <definedName name="_xlnm.Print_Area" localSheetId="0">'Data'!$B$1:$I$34</definedName>
  </definedNames>
  <calcPr fullCalcOnLoad="1"/>
</workbook>
</file>

<file path=xl/sharedStrings.xml><?xml version="1.0" encoding="utf-8"?>
<sst xmlns="http://schemas.openxmlformats.org/spreadsheetml/2006/main" count="46" uniqueCount="39">
  <si>
    <t>Covers 673 counties and equivalent areas with at least 15 percent of</t>
  </si>
  <si>
    <t>their land area either in a coastal watershed (drainage area) or in a</t>
  </si>
  <si>
    <t>coastal cataloging unit (a coastal area between watersheds) See Appendix III]</t>
  </si>
  <si>
    <t xml:space="preserve"> </t>
  </si>
  <si>
    <t>Counties in coastal regions</t>
  </si>
  <si>
    <t>Year</t>
  </si>
  <si>
    <t>Total</t>
  </si>
  <si>
    <t>Atlantic</t>
  </si>
  <si>
    <t>POPULATION</t>
  </si>
  <si>
    <t xml:space="preserve">1960 (millions) </t>
  </si>
  <si>
    <t xml:space="preserve">1970 (millions) </t>
  </si>
  <si>
    <t xml:space="preserve">1980 (millions) </t>
  </si>
  <si>
    <t xml:space="preserve">1990 (millions) </t>
  </si>
  <si>
    <t xml:space="preserve">2000 (millions) </t>
  </si>
  <si>
    <t xml:space="preserve">1960 (percent) </t>
  </si>
  <si>
    <t xml:space="preserve">1970 (percent) </t>
  </si>
  <si>
    <t xml:space="preserve">1980 (percent) </t>
  </si>
  <si>
    <t xml:space="preserve">1990 (percent) </t>
  </si>
  <si>
    <t>2000 (percent)</t>
  </si>
  <si>
    <t>Source: U.S. Census Bureau, U.S. Census of Population:</t>
  </si>
  <si>
    <t>1960 and 1970;</t>
  </si>
  <si>
    <t xml:space="preserve">1980 Census of Population, Vol. 1, Chapter A (PC80-1-A-1), U.S. Summary,  </t>
  </si>
  <si>
    <t>1990 Census of Population and Housing (CPH1); and</t>
  </si>
  <si>
    <t>unpublished data.</t>
  </si>
  <si>
    <t>http://www.census.gov/population/www/</t>
  </si>
  <si>
    <t xml:space="preserve">Land area, 2000 (1,000 square miles) </t>
  </si>
  <si>
    <t>[Population as of April 1, except as indicated (3,537 represents 3,537,000).</t>
  </si>
  <si>
    <t>Areas as defined by U.S. National Oceanic and Atmospheric Administration, 1992.</t>
  </si>
  <si>
    <t>HEADNOTE</t>
  </si>
  <si>
    <t>For more information:</t>
  </si>
  <si>
    <t xml:space="preserve">2008 (July 1) (millions) </t>
  </si>
  <si>
    <t>2008 (July 1) (percent)</t>
  </si>
  <si>
    <r>
      <t>Table 25.</t>
    </r>
    <r>
      <rPr>
        <b/>
        <sz val="12"/>
        <rFont val="Courier New"/>
        <family val="3"/>
      </rPr>
      <t xml:space="preserve"> Population in Coastal Counties</t>
    </r>
  </si>
  <si>
    <t>Back to Data</t>
  </si>
  <si>
    <t>See Notes</t>
  </si>
  <si>
    <t>Gulf of Mexico</t>
  </si>
  <si>
    <t>Great Lakes</t>
  </si>
  <si>
    <t xml:space="preserve"> Pacific</t>
  </si>
  <si>
    <t>Balance of United States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</si>
</sst>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_(* #,##0_);_(* \(#,##0\);_(* &quot;-&quot;??_);_(@_)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fill"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173" fontId="0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17" applyFont="1" applyAlignment="1">
      <alignment/>
    </xf>
    <xf numFmtId="0" fontId="0" fillId="0" borderId="3" xfId="0" applyFont="1" applyBorder="1" applyAlignment="1">
      <alignment horizontal="fill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2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showOutlineSymbols="0" zoomScale="75" zoomScaleNormal="75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8.796875" defaultRowHeight="15.75"/>
  <cols>
    <col min="1" max="1" width="36.69921875" style="1" customWidth="1"/>
    <col min="2" max="16384" width="9.69921875" style="1" customWidth="1"/>
  </cols>
  <sheetData>
    <row r="1" ht="16.5">
      <c r="A1" s="1" t="s">
        <v>32</v>
      </c>
    </row>
    <row r="3" ht="15.75">
      <c r="A3" s="16" t="s">
        <v>34</v>
      </c>
    </row>
    <row r="4" ht="15.75">
      <c r="A4" s="2"/>
    </row>
    <row r="5" spans="1:8" ht="15.75">
      <c r="A5" s="25" t="s">
        <v>5</v>
      </c>
      <c r="B5" s="19" t="s">
        <v>6</v>
      </c>
      <c r="C5" s="3"/>
      <c r="D5" s="3"/>
      <c r="E5" s="3"/>
      <c r="F5" s="3"/>
      <c r="G5" s="17"/>
      <c r="H5" s="22" t="s">
        <v>38</v>
      </c>
    </row>
    <row r="6" spans="1:8" ht="15.75">
      <c r="A6" s="26"/>
      <c r="B6" s="20"/>
      <c r="C6" s="4"/>
      <c r="D6" s="4" t="s">
        <v>4</v>
      </c>
      <c r="E6" s="4"/>
      <c r="F6" s="4"/>
      <c r="G6" s="18"/>
      <c r="H6" s="23"/>
    </row>
    <row r="7" spans="1:8" ht="15.75">
      <c r="A7" s="26"/>
      <c r="B7" s="20"/>
      <c r="C7" s="28" t="s">
        <v>6</v>
      </c>
      <c r="D7" s="31" t="s">
        <v>7</v>
      </c>
      <c r="E7" s="34" t="s">
        <v>35</v>
      </c>
      <c r="F7" s="34" t="s">
        <v>36</v>
      </c>
      <c r="G7" s="19" t="s">
        <v>37</v>
      </c>
      <c r="H7" s="23"/>
    </row>
    <row r="8" spans="1:8" ht="15.75">
      <c r="A8" s="26"/>
      <c r="B8" s="20"/>
      <c r="C8" s="29"/>
      <c r="D8" s="32"/>
      <c r="E8" s="35"/>
      <c r="F8" s="37"/>
      <c r="G8" s="20"/>
      <c r="H8" s="23"/>
    </row>
    <row r="9" spans="1:8" ht="15.75">
      <c r="A9" s="26"/>
      <c r="B9" s="20"/>
      <c r="C9" s="29"/>
      <c r="D9" s="32"/>
      <c r="E9" s="35"/>
      <c r="F9" s="37"/>
      <c r="G9" s="20"/>
      <c r="H9" s="23"/>
    </row>
    <row r="10" spans="1:8" ht="15.75">
      <c r="A10" s="26"/>
      <c r="B10" s="20"/>
      <c r="C10" s="29"/>
      <c r="D10" s="32"/>
      <c r="E10" s="35"/>
      <c r="F10" s="37"/>
      <c r="G10" s="20"/>
      <c r="H10" s="23"/>
    </row>
    <row r="11" spans="1:8" ht="15.75">
      <c r="A11" s="27"/>
      <c r="B11" s="21"/>
      <c r="C11" s="30"/>
      <c r="D11" s="33"/>
      <c r="E11" s="36"/>
      <c r="F11" s="38"/>
      <c r="G11" s="21"/>
      <c r="H11" s="24"/>
    </row>
    <row r="12" spans="1:8" ht="15.75">
      <c r="A12" s="1" t="s">
        <v>25</v>
      </c>
      <c r="B12" s="7">
        <v>3537</v>
      </c>
      <c r="C12" s="7">
        <v>889</v>
      </c>
      <c r="D12" s="7">
        <v>148</v>
      </c>
      <c r="E12" s="7">
        <v>115</v>
      </c>
      <c r="F12" s="7">
        <v>115</v>
      </c>
      <c r="G12" s="7">
        <v>511</v>
      </c>
      <c r="H12" s="7">
        <v>2649</v>
      </c>
    </row>
    <row r="14" ht="15.75">
      <c r="A14" s="5" t="s">
        <v>8</v>
      </c>
    </row>
    <row r="15" spans="1:8" ht="15.75">
      <c r="A15" s="1" t="s">
        <v>9</v>
      </c>
      <c r="B15" s="8">
        <v>179.3</v>
      </c>
      <c r="C15" s="8">
        <v>94.6</v>
      </c>
      <c r="D15" s="8">
        <v>44.5</v>
      </c>
      <c r="E15" s="8">
        <v>8.4</v>
      </c>
      <c r="F15" s="8">
        <v>23.7</v>
      </c>
      <c r="G15" s="8">
        <v>18</v>
      </c>
      <c r="H15" s="8">
        <v>84.8</v>
      </c>
    </row>
    <row r="16" spans="1:8" ht="15.75">
      <c r="A16" s="1" t="s">
        <v>10</v>
      </c>
      <c r="B16" s="8">
        <v>203.3</v>
      </c>
      <c r="C16" s="8">
        <v>110</v>
      </c>
      <c r="D16" s="8">
        <v>51.1</v>
      </c>
      <c r="E16" s="8">
        <v>10</v>
      </c>
      <c r="F16" s="8">
        <v>26</v>
      </c>
      <c r="G16" s="8">
        <v>22.9</v>
      </c>
      <c r="H16" s="8">
        <v>93.3</v>
      </c>
    </row>
    <row r="17" spans="1:8" ht="15.75">
      <c r="A17" s="1" t="s">
        <v>11</v>
      </c>
      <c r="B17" s="8">
        <v>226.5</v>
      </c>
      <c r="C17" s="8">
        <v>119.8</v>
      </c>
      <c r="D17" s="8">
        <v>53.7</v>
      </c>
      <c r="E17" s="8">
        <v>13.1</v>
      </c>
      <c r="F17" s="8">
        <v>26</v>
      </c>
      <c r="G17" s="8">
        <v>27</v>
      </c>
      <c r="H17" s="8">
        <v>106.7</v>
      </c>
    </row>
    <row r="18" spans="1:8" ht="15.75">
      <c r="A18" s="1" t="s">
        <v>12</v>
      </c>
      <c r="B18" s="9">
        <v>248.718291</v>
      </c>
      <c r="C18" s="9">
        <v>133.395918</v>
      </c>
      <c r="D18" s="9">
        <v>59.013942</v>
      </c>
      <c r="E18" s="9">
        <v>15.242667</v>
      </c>
      <c r="F18" s="9">
        <v>25.946111</v>
      </c>
      <c r="G18" s="9">
        <v>33.193198</v>
      </c>
      <c r="H18" s="8">
        <f>B18-C18</f>
        <v>115.322373</v>
      </c>
    </row>
    <row r="19" spans="1:8" ht="15.75">
      <c r="A19" s="1" t="s">
        <v>13</v>
      </c>
      <c r="B19" s="9">
        <f>281.4</f>
        <v>281.4</v>
      </c>
      <c r="C19" s="9">
        <f>148.3</f>
        <v>148.3</v>
      </c>
      <c r="D19" s="9">
        <f>65.2</f>
        <v>65.2</v>
      </c>
      <c r="E19" s="9">
        <f>18</f>
        <v>18</v>
      </c>
      <c r="F19" s="9">
        <f>27.3</f>
        <v>27.3</v>
      </c>
      <c r="G19" s="9">
        <f>37.8</f>
        <v>37.8</v>
      </c>
      <c r="H19" s="9">
        <f>133.1</f>
        <v>133.1</v>
      </c>
    </row>
    <row r="20" spans="1:8" ht="15.75">
      <c r="A20" s="1" t="s">
        <v>30</v>
      </c>
      <c r="B20" s="13">
        <v>304.05972399999996</v>
      </c>
      <c r="C20" s="13">
        <v>157.495359</v>
      </c>
      <c r="D20" s="13">
        <v>69.188284</v>
      </c>
      <c r="E20" s="13">
        <v>20.147633999999996</v>
      </c>
      <c r="F20" s="13">
        <v>27.357680000000002</v>
      </c>
      <c r="G20" s="13">
        <v>40.801761</v>
      </c>
      <c r="H20" s="13">
        <v>146.56436499999998</v>
      </c>
    </row>
    <row r="21" spans="2:8" ht="16.5">
      <c r="B21" s="14"/>
      <c r="C21" s="15"/>
      <c r="D21" s="15"/>
      <c r="E21" s="15"/>
      <c r="F21" s="15"/>
      <c r="G21" s="15"/>
      <c r="H21" s="15"/>
    </row>
    <row r="22" spans="1:8" ht="15.75">
      <c r="A22" s="1" t="s">
        <v>14</v>
      </c>
      <c r="B22" s="10">
        <v>100</v>
      </c>
      <c r="C22" s="10">
        <v>53</v>
      </c>
      <c r="D22" s="10">
        <v>25</v>
      </c>
      <c r="E22" s="10">
        <v>5</v>
      </c>
      <c r="F22" s="10">
        <v>14</v>
      </c>
      <c r="G22" s="10">
        <v>10</v>
      </c>
      <c r="H22" s="10">
        <v>47</v>
      </c>
    </row>
    <row r="23" spans="1:8" ht="15.75">
      <c r="A23" s="1" t="s">
        <v>15</v>
      </c>
      <c r="B23" s="10">
        <v>100</v>
      </c>
      <c r="C23" s="10">
        <v>54</v>
      </c>
      <c r="D23" s="10">
        <v>25</v>
      </c>
      <c r="E23" s="10">
        <v>5</v>
      </c>
      <c r="F23" s="10">
        <v>13</v>
      </c>
      <c r="G23" s="10">
        <v>11</v>
      </c>
      <c r="H23" s="10">
        <v>46</v>
      </c>
    </row>
    <row r="24" spans="1:8" ht="15.75">
      <c r="A24" s="1" t="s">
        <v>16</v>
      </c>
      <c r="B24" s="10">
        <v>100</v>
      </c>
      <c r="C24" s="10">
        <v>53</v>
      </c>
      <c r="D24" s="10">
        <v>24</v>
      </c>
      <c r="E24" s="10">
        <v>6</v>
      </c>
      <c r="F24" s="10">
        <v>11</v>
      </c>
      <c r="G24" s="10">
        <v>12</v>
      </c>
      <c r="H24" s="10">
        <v>47</v>
      </c>
    </row>
    <row r="25" spans="1:8" ht="15.75">
      <c r="A25" s="1" t="s">
        <v>17</v>
      </c>
      <c r="B25" s="11">
        <f aca="true" t="shared" si="0" ref="B25:H25">(B18/$B18*100)</f>
        <v>100</v>
      </c>
      <c r="C25" s="11">
        <f t="shared" si="0"/>
        <v>53.63333652047327</v>
      </c>
      <c r="D25" s="11">
        <f t="shared" si="0"/>
        <v>23.727222377866855</v>
      </c>
      <c r="E25" s="11">
        <f t="shared" si="0"/>
        <v>6.128486545446712</v>
      </c>
      <c r="F25" s="11">
        <f t="shared" si="0"/>
        <v>10.431927179814853</v>
      </c>
      <c r="G25" s="11">
        <f t="shared" si="0"/>
        <v>13.34570041734486</v>
      </c>
      <c r="H25" s="11">
        <f t="shared" si="0"/>
        <v>46.36666347952673</v>
      </c>
    </row>
    <row r="26" spans="1:8" ht="15.75">
      <c r="A26" s="1" t="s">
        <v>18</v>
      </c>
      <c r="B26" s="11">
        <f>100</f>
        <v>100</v>
      </c>
      <c r="C26" s="11">
        <f>53</f>
        <v>53</v>
      </c>
      <c r="D26" s="11">
        <f>23</f>
        <v>23</v>
      </c>
      <c r="E26" s="11">
        <f>6</f>
        <v>6</v>
      </c>
      <c r="F26" s="11">
        <f>10</f>
        <v>10</v>
      </c>
      <c r="G26" s="11">
        <f>13</f>
        <v>13</v>
      </c>
      <c r="H26" s="11">
        <f>47</f>
        <v>47</v>
      </c>
    </row>
    <row r="27" spans="1:8" ht="15.75">
      <c r="A27" s="1" t="s">
        <v>31</v>
      </c>
      <c r="B27" s="11">
        <v>100</v>
      </c>
      <c r="C27" s="11">
        <f aca="true" t="shared" si="1" ref="C27:H27">C20/$B20*100</f>
        <v>51.79750771595123</v>
      </c>
      <c r="D27" s="11">
        <f t="shared" si="1"/>
        <v>22.754833520798698</v>
      </c>
      <c r="E27" s="11">
        <f t="shared" si="1"/>
        <v>6.626209395625182</v>
      </c>
      <c r="F27" s="11">
        <f t="shared" si="1"/>
        <v>8.997469194571789</v>
      </c>
      <c r="G27" s="11">
        <f t="shared" si="1"/>
        <v>13.418995604955558</v>
      </c>
      <c r="H27" s="11">
        <f t="shared" si="1"/>
        <v>48.20249228404877</v>
      </c>
    </row>
    <row r="28" spans="1:8" ht="15.75">
      <c r="A28" s="6"/>
      <c r="B28" s="6"/>
      <c r="C28" s="6"/>
      <c r="D28" s="6"/>
      <c r="E28" s="6"/>
      <c r="F28" s="6"/>
      <c r="G28" s="6"/>
      <c r="H28" s="6"/>
    </row>
    <row r="29" ht="15.75">
      <c r="A29" s="1" t="s">
        <v>3</v>
      </c>
    </row>
    <row r="30" ht="15.75">
      <c r="A30" s="1" t="s">
        <v>19</v>
      </c>
    </row>
    <row r="31" ht="15.75">
      <c r="A31" s="1" t="s">
        <v>20</v>
      </c>
    </row>
    <row r="32" ht="15.75">
      <c r="A32" s="1" t="s">
        <v>21</v>
      </c>
    </row>
    <row r="33" ht="15.75">
      <c r="A33" s="1" t="s">
        <v>22</v>
      </c>
    </row>
    <row r="34" ht="15.75">
      <c r="A34" s="1" t="s">
        <v>23</v>
      </c>
    </row>
  </sheetData>
  <mergeCells count="8">
    <mergeCell ref="G7:G11"/>
    <mergeCell ref="B5:B11"/>
    <mergeCell ref="H5:H11"/>
    <mergeCell ref="A5:A11"/>
    <mergeCell ref="C7:C11"/>
    <mergeCell ref="D7:D11"/>
    <mergeCell ref="E7:E11"/>
    <mergeCell ref="F7:F11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scale="88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8.796875" style="0" customWidth="1"/>
  </cols>
  <sheetData>
    <row r="1" ht="16.5">
      <c r="A1" s="1" t="s">
        <v>32</v>
      </c>
    </row>
    <row r="3" ht="15.75">
      <c r="A3" s="16" t="s">
        <v>33</v>
      </c>
    </row>
    <row r="5" ht="15.75">
      <c r="A5" t="s">
        <v>28</v>
      </c>
    </row>
    <row r="6" ht="16.5">
      <c r="A6" s="12" t="s">
        <v>26</v>
      </c>
    </row>
    <row r="7" ht="15.75">
      <c r="A7" s="1" t="s">
        <v>27</v>
      </c>
    </row>
    <row r="8" ht="15.75">
      <c r="A8" s="1" t="s">
        <v>0</v>
      </c>
    </row>
    <row r="9" ht="15.75">
      <c r="A9" s="1" t="s">
        <v>1</v>
      </c>
    </row>
    <row r="10" ht="15.75">
      <c r="A10" s="1" t="s">
        <v>2</v>
      </c>
    </row>
    <row r="12" ht="15.75">
      <c r="A12" s="1" t="s">
        <v>19</v>
      </c>
    </row>
    <row r="13" ht="15.75">
      <c r="A13" s="1" t="s">
        <v>20</v>
      </c>
    </row>
    <row r="14" ht="15.75">
      <c r="A14" s="1" t="s">
        <v>21</v>
      </c>
    </row>
    <row r="15" ht="15.75">
      <c r="A15" s="1" t="s">
        <v>22</v>
      </c>
    </row>
    <row r="16" ht="15.75">
      <c r="A16" s="1" t="s">
        <v>23</v>
      </c>
    </row>
    <row r="17" ht="15.75">
      <c r="A17" s="1"/>
    </row>
    <row r="18" ht="15.75">
      <c r="A18" t="s">
        <v>29</v>
      </c>
    </row>
    <row r="19" ht="15.75">
      <c r="A19" s="16" t="s">
        <v>24</v>
      </c>
    </row>
    <row r="20" ht="15.75">
      <c r="A20" s="1"/>
    </row>
  </sheetData>
  <hyperlinks>
    <hyperlink ref="A19" r:id="rId1" display="http://www.census.gov/population/www/"/>
    <hyperlink ref="A3" location="Data!A1" display="Back to Data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in Coastal Counties</dc:title>
  <dc:subject/>
  <dc:creator>US Census Bureau</dc:creator>
  <cp:keywords/>
  <dc:description/>
  <cp:lastModifiedBy>wilbu305</cp:lastModifiedBy>
  <cp:lastPrinted>2009-08-14T15:33:52Z</cp:lastPrinted>
  <dcterms:created xsi:type="dcterms:W3CDTF">2004-04-19T11:54:07Z</dcterms:created>
  <dcterms:modified xsi:type="dcterms:W3CDTF">2009-11-24T16:37:48Z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